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9"/>
  <workbookPr codeName="ThisWorkbook"/>
  <mc:AlternateContent xmlns:mc="http://schemas.openxmlformats.org/markup-compatibility/2006">
    <mc:Choice Requires="x15">
      <x15ac:absPath xmlns:x15ac="http://schemas.microsoft.com/office/spreadsheetml/2010/11/ac" url="R:\Purchasing\FY22 Bids &amp; RFPs\22MISC6 Dental Insurance Benefits (KM_sg)\Kim's Files\"/>
    </mc:Choice>
  </mc:AlternateContent>
  <xr:revisionPtr revIDLastSave="0" documentId="13_ncr:1_{B59673FF-7820-4E80-873A-60E9DCB7A41F}" xr6:coauthVersionLast="36" xr6:coauthVersionMax="36" xr10:uidLastSave="{00000000-0000-0000-0000-000000000000}"/>
  <bookViews>
    <workbookView xWindow="-90" yWindow="0" windowWidth="14775" windowHeight="11040" tabRatio="902" activeTab="6" xr2:uid="{00000000-000D-0000-FFFF-FFFF00000000}"/>
  </bookViews>
  <sheets>
    <sheet name="Table of Contents" sheetId="64" r:id="rId1"/>
    <sheet name="TECHNICAL PROPOSAL" sheetId="61" r:id="rId2"/>
    <sheet name="Requirements &amp; Proposal Info." sheetId="10" r:id="rId3"/>
    <sheet name="Objectives" sheetId="4" r:id="rId4"/>
    <sheet name="Dental General Questionnaire" sheetId="40" r:id="rId5"/>
    <sheet name="Reporting Requirements" sheetId="65" r:id="rId6"/>
    <sheet name="Performance Guarantee Implement" sheetId="19" r:id="rId7"/>
    <sheet name="Performance Guarantee OnGoing" sheetId="66" r:id="rId8"/>
    <sheet name="Plan Design" sheetId="5" r:id="rId9"/>
    <sheet name="Provider Disruption" sheetId="27" r:id="rId10"/>
    <sheet name="GeoAccess Specifications" sheetId="44" r:id="rId11"/>
    <sheet name="Census" sheetId="63" r:id="rId12"/>
    <sheet name="FINANCIAL PROPOSAL" sheetId="62" r:id="rId13"/>
    <sheet name="Claims and Enrollment" sheetId="60" r:id="rId14"/>
    <sheet name="Dental ASO Fee Worksheet " sheetId="56" r:id="rId15"/>
    <sheet name="Carrier Instructions" sheetId="30" r:id="rId16"/>
    <sheet name="Comparative Charges -Network 1" sheetId="22" r:id="rId17"/>
    <sheet name="Comparative Charges -Network 2" sheetId="59" r:id="rId18"/>
    <sheet name="Network Discounts - Network 1" sheetId="21" r:id="rId19"/>
    <sheet name="Network Discounts - Network 2" sheetId="58" r:id="rId20"/>
    <sheet name="Binding Prop. Acknowledge" sheetId="46" r:id="rId21"/>
  </sheets>
  <externalReferences>
    <externalReference r:id="rId22"/>
    <externalReference r:id="rId23"/>
    <externalReference r:id="rId24"/>
  </externalReferences>
  <definedNames>
    <definedName name="_Toc236795011" localSheetId="4">'Dental General Questionnaire'!$B$137</definedName>
    <definedName name="_Toc271873044" localSheetId="4">'Dental General Questionnaire'!$A$2</definedName>
    <definedName name="_Toc271873045" localSheetId="4">'Dental General Questionnaire'!$A$5</definedName>
    <definedName name="_Toc271873048" localSheetId="4">'Dental General Questionnaire'!$A$202</definedName>
    <definedName name="_Toc271873049" localSheetId="4">'Dental General Questionnaire'!$A$99</definedName>
    <definedName name="_Toc271873050" localSheetId="4">'Dental General Questionnaire'!$A$129</definedName>
    <definedName name="_Toc271873051" localSheetId="4">'Dental General Questionnaire'!$A$141</definedName>
    <definedName name="_Toc271873052" localSheetId="4">'Dental General Questionnaire'!$A$52</definedName>
    <definedName name="_Toc271873054" localSheetId="4">'Dental General Questionnaire'!$A$197</definedName>
    <definedName name="_Toc272246243" localSheetId="4">'Dental General Questionnaire'!$A$83</definedName>
    <definedName name="ClientName" localSheetId="14">'[1]Title page'!$B$7</definedName>
    <definedName name="ClientName">#REF!</definedName>
    <definedName name="ListYesNo">[2]Listbox!$B$18:$B$19</definedName>
    <definedName name="ListYesNoExplain">[3]ListBox!$B$21:$B$22</definedName>
    <definedName name="_xlnm.Print_Area" localSheetId="16">'Comparative Charges -Network 1'!$A$1:$T$76</definedName>
    <definedName name="_xlnm.Print_Area" localSheetId="17">'Comparative Charges -Network 2'!$A$1:$T$74</definedName>
    <definedName name="_xlnm.Print_Area" localSheetId="4">'Dental General Questionnaire'!$A$1:$C$209</definedName>
    <definedName name="_xlnm.Print_Area" localSheetId="18">'Network Discounts - Network 1'!$A$1:$P$41</definedName>
    <definedName name="_xlnm.Print_Area" localSheetId="19">'Network Discounts - Network 2'!$A$1:$N$41</definedName>
    <definedName name="_xlnm.Print_Area" localSheetId="2">'Requirements &amp; Proposal Info.'!$A$1:$A$43</definedName>
    <definedName name="_xlnm.Print_Titles" localSheetId="16">'Comparative Charges -Network 1'!$A:$B,'Comparative Charges -Network 1'!$1:$20</definedName>
    <definedName name="_xlnm.Print_Titles" localSheetId="17">'Comparative Charges -Network 2'!$A:$B,'Comparative Charges -Network 2'!$1:$18</definedName>
    <definedName name="_xlnm.Print_Titles" localSheetId="9">'Provider Disruption'!$1:$12</definedName>
  </definedNames>
  <calcPr calcId="191029"/>
</workbook>
</file>

<file path=xl/calcChain.xml><?xml version="1.0" encoding="utf-8"?>
<calcChain xmlns="http://schemas.openxmlformats.org/spreadsheetml/2006/main">
  <c r="A11" i="19" l="1"/>
  <c r="A12" i="19" s="1"/>
  <c r="A13" i="19" s="1"/>
  <c r="A14" i="19" s="1"/>
  <c r="A15" i="19" s="1"/>
  <c r="A16" i="19" s="1"/>
  <c r="A17" i="19" s="1"/>
  <c r="A18" i="19" s="1"/>
  <c r="A19" i="19" s="1"/>
  <c r="A20" i="19" s="1"/>
  <c r="A21" i="19" s="1"/>
  <c r="A22" i="19" s="1"/>
  <c r="B44" i="65" l="1"/>
  <c r="B35" i="65"/>
  <c r="B36" i="65" s="1"/>
  <c r="B37" i="65" s="1"/>
  <c r="B38" i="65" s="1"/>
  <c r="B39" i="65" s="1"/>
  <c r="B40" i="65" s="1"/>
  <c r="B41" i="65" s="1"/>
  <c r="B42" i="65" s="1"/>
  <c r="B43" i="65" s="1"/>
  <c r="B16" i="65"/>
  <c r="B17" i="65" s="1"/>
  <c r="B18" i="65" s="1"/>
  <c r="B19" i="65" s="1"/>
  <c r="B20" i="65" s="1"/>
  <c r="B21" i="65" s="1"/>
  <c r="B22" i="65" s="1"/>
  <c r="B23" i="65" s="1"/>
  <c r="B24" i="65" s="1"/>
  <c r="B9" i="65"/>
  <c r="B10" i="65" s="1"/>
  <c r="B11" i="65" s="1"/>
  <c r="D20" i="63" l="1"/>
  <c r="C20" i="63"/>
  <c r="D15" i="63"/>
  <c r="D23" i="63" s="1"/>
  <c r="C15" i="63"/>
  <c r="C23" i="63" s="1"/>
  <c r="E23" i="63" s="1"/>
  <c r="E19" i="63"/>
  <c r="E18" i="63"/>
  <c r="E20" i="63" s="1"/>
  <c r="E12" i="63"/>
  <c r="E13" i="63"/>
  <c r="E14" i="63"/>
  <c r="E11" i="63"/>
  <c r="E15" i="63" s="1"/>
  <c r="B28" i="58" l="1"/>
  <c r="B28" i="21"/>
  <c r="B25" i="58"/>
  <c r="B29" i="58" s="1"/>
  <c r="B25" i="21" l="1"/>
  <c r="B29" i="21" s="1"/>
</calcChain>
</file>

<file path=xl/sharedStrings.xml><?xml version="1.0" encoding="utf-8"?>
<sst xmlns="http://schemas.openxmlformats.org/spreadsheetml/2006/main" count="10394" uniqueCount="4247">
  <si>
    <t>Fluoride without Prophylaxis    child</t>
  </si>
  <si>
    <t>1203</t>
  </si>
  <si>
    <t>Intraoral-periapical each add'l film</t>
  </si>
  <si>
    <t>0230</t>
  </si>
  <si>
    <t>Intraoral-periapical first film</t>
  </si>
  <si>
    <t>0220</t>
  </si>
  <si>
    <t>Complete Series of X-Rays</t>
  </si>
  <si>
    <t>0210</t>
  </si>
  <si>
    <t>Panorex X-Ray</t>
  </si>
  <si>
    <t>0330</t>
  </si>
  <si>
    <t>Bitewing X-Rays - four</t>
  </si>
  <si>
    <t>0274</t>
  </si>
  <si>
    <t>Bitewing X-Rays - two</t>
  </si>
  <si>
    <t>0272</t>
  </si>
  <si>
    <t>Comprehensive Oral Exam</t>
  </si>
  <si>
    <t>0150</t>
  </si>
  <si>
    <t>Limited Oral Evaluation</t>
  </si>
  <si>
    <t>0140</t>
  </si>
  <si>
    <t>Periodic Oral Exam</t>
  </si>
  <si>
    <t>0120</t>
  </si>
  <si>
    <t>Prophylaxis - child</t>
  </si>
  <si>
    <t>1120</t>
  </si>
  <si>
    <t>Prophylaxis - adult</t>
  </si>
  <si>
    <t>Preventive / Diagnostic</t>
  </si>
  <si>
    <t>Avg. Charge</t>
  </si>
  <si>
    <t>Sample of Dental Services</t>
  </si>
  <si>
    <t xml:space="preserve"># of Ees   </t>
  </si>
  <si>
    <t xml:space="preserve">3 Digit Zip Code   </t>
  </si>
  <si>
    <t>Dental PPO Network Discount Information</t>
  </si>
  <si>
    <t>State Location</t>
  </si>
  <si>
    <t>City Location</t>
  </si>
  <si>
    <t>Zip</t>
  </si>
  <si>
    <t>ZIP Code</t>
  </si>
  <si>
    <t>Client:</t>
  </si>
  <si>
    <t>Carrier:</t>
  </si>
  <si>
    <t>Source Date for Information Included in Response:</t>
  </si>
  <si>
    <t xml:space="preserve">2. If your discounts are not calculated based on eligible charges, describe what comparison was used and the difference it creates in your reported discounts. </t>
  </si>
  <si>
    <t>Comparison used if not Eligible Charges:</t>
  </si>
  <si>
    <t>Definitions</t>
  </si>
  <si>
    <t>Dental Questionnaire</t>
  </si>
  <si>
    <t>Outline the high-level structure, history and ownership of your organization.</t>
  </si>
  <si>
    <t>Are there projected mergers, acquisitions or reorganizations planned for your organization?  How would clients be impacted by such events?</t>
  </si>
  <si>
    <t>Are there any initiatives in development for roll-out in the next two years? Please describe.</t>
  </si>
  <si>
    <t xml:space="preserve">Please provide your current ratings with the following rating companies. If your rating has changed during the past 12 months, please provide the rating change and the reason(s) for the change. </t>
  </si>
  <si>
    <t>How long has your company been underwriting or administering group dental plans?</t>
  </si>
  <si>
    <t>Are there any minimum participation requirements for insured business?</t>
  </si>
  <si>
    <t>Please indicate the point at which a change in participation would affect premium rates or administrative fees.</t>
  </si>
  <si>
    <t>Are there additional fees to have account structures broken into business units?  If so, please describe.</t>
  </si>
  <si>
    <t>When are fees considered late?</t>
  </si>
  <si>
    <t>What services result in additional ASO charges? Confirm approval is obtained before such charges are incurred.</t>
  </si>
  <si>
    <t>What factors, in addition to the average contract size (members per employee), drive administrative fee increases?</t>
  </si>
  <si>
    <t>What is your projected annual increase in ASO fees for the upcoming two (2) calendar years?</t>
  </si>
  <si>
    <t>Please provide a set of performance guarantees that reflect the normal internal standards to which you hold your operations.</t>
  </si>
  <si>
    <t>Please describe the claims funding process and address the following points:</t>
  </si>
  <si>
    <t>What is the typical duration of provider contracts?</t>
  </si>
  <si>
    <t xml:space="preserve">How often are network providers re-credentialed?  </t>
  </si>
  <si>
    <t xml:space="preserve">What percentage of PCD practices are currently closed to new patients? Are these offices clearly identified in the provider directory?   </t>
  </si>
  <si>
    <t>Please describe your organization’s guidelines and solutions for handling the following “situations”:</t>
  </si>
  <si>
    <t>How do you notify participants if their selected provider is no longer in the network?</t>
  </si>
  <si>
    <t>How often are the online directories updated with provider changes?</t>
  </si>
  <si>
    <t>What are the locations of your service centers?</t>
  </si>
  <si>
    <t>Typically, how many customers are handled by a unit and the number of members associated with those customers?</t>
  </si>
  <si>
    <t xml:space="preserve">Do members reach a live representative or an interactive voice response unit when calling member services?  </t>
  </si>
  <si>
    <t>Is an automatic call distributor used to queue and route incoming calls?</t>
  </si>
  <si>
    <t>Can the person who receives the call take corrective action during the call?</t>
  </si>
  <si>
    <t>Confirm your company will work with a third-party administrator for managing electronic eligibility files.</t>
  </si>
  <si>
    <t>What reports are available to clients?</t>
  </si>
  <si>
    <t>Please provide the locations of your claims processing site(s).</t>
  </si>
  <si>
    <t>Does your system check for duplicate charges (yes, no, partially) based on:</t>
  </si>
  <si>
    <t xml:space="preserve">Do you permit clients to audit the claims records and other financial and non-financial records, performed either by the client or by an outside independent auditor? </t>
  </si>
  <si>
    <t xml:space="preserve">Provider Payment Schedule (provide response by dental product): </t>
  </si>
  <si>
    <t>Describe the banking arrangements that need to be established for the administration of self-funded plans.</t>
  </si>
  <si>
    <t>Please provide a list of your reports that incur an additional charge.</t>
  </si>
  <si>
    <t>Company Name</t>
  </si>
  <si>
    <t>Contact Name</t>
  </si>
  <si>
    <t>Contact Title</t>
  </si>
  <si>
    <t>Contact Phone Number</t>
  </si>
  <si>
    <t>Is any area of your business outsourced?</t>
  </si>
  <si>
    <t>What is your average client size?</t>
  </si>
  <si>
    <t>Describe your different service models based on client size.</t>
  </si>
  <si>
    <t>How do you ensure client confidentiality consistent with current HIPAA requirements?</t>
  </si>
  <si>
    <t>Describe your general confidentiality and security procedures.</t>
  </si>
  <si>
    <t>Describe your procedures and controls around systems security and user identification.</t>
  </si>
  <si>
    <t xml:space="preserve">Is there a charge for late payment? If so, what is the charge and how is it collected? </t>
  </si>
  <si>
    <t>What competitive advantages distinguish your administrative services from your competitors?</t>
  </si>
  <si>
    <t>Can your company support billing administrative fees separately from claims?</t>
  </si>
  <si>
    <t>How do you determine where an account will be serviced?</t>
  </si>
  <si>
    <t>Are you planning to make any system changes in the next year?</t>
  </si>
  <si>
    <t>Describe process/frequency for eligibility files including:</t>
  </si>
  <si>
    <t>Describe your quality review process when updating the eligibility system.</t>
  </si>
  <si>
    <t>Do you provide reconciliation services if your bank account is used?</t>
  </si>
  <si>
    <t>Provide copies of your standard banking reports. Outline any fees associated with the banking arrangement(s).</t>
  </si>
  <si>
    <t xml:space="preserve">Will a client be asked to transfer funds when the claim checks are written or when the checks are cleared? </t>
  </si>
  <si>
    <t xml:space="preserve">If on a “checks cleared” basis, what is the average float period between the written and cleared dates? </t>
  </si>
  <si>
    <t>If a group prefers to use its own bank – confirm how you would draw funds from its bank to yours. Describe the reporting process.</t>
  </si>
  <si>
    <t>Do you require a pre-funding deposit or escrow account? If so, how are these amounts determined?</t>
  </si>
  <si>
    <t>ASO Fee Worksheet</t>
  </si>
  <si>
    <t>If service is not available, indicate with N/A</t>
  </si>
  <si>
    <t>Carrier Name</t>
  </si>
  <si>
    <t>Product</t>
  </si>
  <si>
    <t>Monthly Cost Per Ee</t>
  </si>
  <si>
    <t>Year 3 Max % Change</t>
  </si>
  <si>
    <t>CORE (BASIC) SERVICES</t>
  </si>
  <si>
    <t>Claims/Member Services</t>
  </si>
  <si>
    <t>Claims Administration</t>
  </si>
  <si>
    <t>Member Services</t>
  </si>
  <si>
    <t>Plan Administration</t>
  </si>
  <si>
    <t>Implementation Services</t>
  </si>
  <si>
    <t>Banking</t>
  </si>
  <si>
    <t>Account Management</t>
  </si>
  <si>
    <t>Standard Reporting</t>
  </si>
  <si>
    <t>Claims Fiduciary (full)</t>
  </si>
  <si>
    <t>Network Management</t>
  </si>
  <si>
    <t>Provider Relations</t>
  </si>
  <si>
    <t>Network Access Fee</t>
  </si>
  <si>
    <t>Patient Management</t>
  </si>
  <si>
    <t>Pre-Certification</t>
  </si>
  <si>
    <t>Other</t>
  </si>
  <si>
    <t>Assumed Ees</t>
  </si>
  <si>
    <t>Amount at Risk</t>
  </si>
  <si>
    <t>ASO Performance Guarantees</t>
  </si>
  <si>
    <t>Dental PPO</t>
  </si>
  <si>
    <t>TOTAL</t>
  </si>
  <si>
    <t>exclusions, duplicate charges and coordination of benefits.</t>
  </si>
  <si>
    <t>reasonable and customary limits, and the exclusion of amounts not covered due to plan limitations and</t>
  </si>
  <si>
    <t>payment to network providers and the employee cost share.</t>
  </si>
  <si>
    <t>National Avg.</t>
  </si>
  <si>
    <t>Specialists Only</t>
  </si>
  <si>
    <t>General/ Family Dentists Only</t>
  </si>
  <si>
    <t>Average Discount</t>
  </si>
  <si>
    <t>Exclude Orthodontists</t>
  </si>
  <si>
    <t>Please provide your CURRENT average provider discounts for each of the zip codes below.</t>
  </si>
  <si>
    <t>Discount Summary</t>
  </si>
  <si>
    <t>Pontic - porcelain on high noble metal</t>
  </si>
  <si>
    <t>6750</t>
  </si>
  <si>
    <t>6240</t>
  </si>
  <si>
    <t>Endosteal Implant</t>
  </si>
  <si>
    <t>6010</t>
  </si>
  <si>
    <t>Lower Partial Denture</t>
  </si>
  <si>
    <t>5214</t>
  </si>
  <si>
    <t>Upper Partial Denture</t>
  </si>
  <si>
    <t>5213</t>
  </si>
  <si>
    <t>Crown Build-up - Steel Post</t>
  </si>
  <si>
    <t>2954</t>
  </si>
  <si>
    <t>Core build-up</t>
  </si>
  <si>
    <t>2950</t>
  </si>
  <si>
    <t>Crown - full cast high noble metal</t>
  </si>
  <si>
    <t>2790</t>
  </si>
  <si>
    <t>Crown - porcelain on high noble metal</t>
  </si>
  <si>
    <t>2750</t>
  </si>
  <si>
    <t>2740</t>
  </si>
  <si>
    <t>Prosthodontics</t>
  </si>
  <si>
    <t>Osseous Surgery - per quadrant</t>
  </si>
  <si>
    <t>4260</t>
  </si>
  <si>
    <t>Periodontal Maintenance</t>
  </si>
  <si>
    <t>4910</t>
  </si>
  <si>
    <t>Scaling and Root Planing  - 1-3 teeth</t>
  </si>
  <si>
    <t>4342</t>
  </si>
  <si>
    <t>Scaling and Root Planing  - per quadrant</t>
  </si>
  <si>
    <t>4341</t>
  </si>
  <si>
    <t xml:space="preserve">Periodontal Surgical Services   </t>
  </si>
  <si>
    <t>Root Canal Therapy - three canals</t>
  </si>
  <si>
    <t>3330</t>
  </si>
  <si>
    <t>Root Canal Therapy - two canals</t>
  </si>
  <si>
    <t>3320</t>
  </si>
  <si>
    <t>Pulpotomy</t>
  </si>
  <si>
    <t>3220</t>
  </si>
  <si>
    <t>Pulp Capping</t>
  </si>
  <si>
    <t>Endodontics</t>
  </si>
  <si>
    <t>Removal of Complete Bony Impaction</t>
  </si>
  <si>
    <t>7240</t>
  </si>
  <si>
    <t>Surgical removal of partial Bony Impaction</t>
  </si>
  <si>
    <t>7230</t>
  </si>
  <si>
    <t>Surgical removal of erupted tooth</t>
  </si>
  <si>
    <t>7210</t>
  </si>
  <si>
    <t>Simple Extraction - one tooth</t>
  </si>
  <si>
    <t>7140</t>
  </si>
  <si>
    <t>Oral Surgery</t>
  </si>
  <si>
    <t xml:space="preserve">Amalgam Restorations - adult - 3 surface </t>
  </si>
  <si>
    <t>2160</t>
  </si>
  <si>
    <t xml:space="preserve">Amalgam Restorations - adult - 2 surface </t>
  </si>
  <si>
    <t>2150</t>
  </si>
  <si>
    <t xml:space="preserve">Amalgam Restorations - adult - 1 surface </t>
  </si>
  <si>
    <t>2140</t>
  </si>
  <si>
    <t>Resin based composite- 3 surface posterior</t>
  </si>
  <si>
    <t>2393</t>
  </si>
  <si>
    <t>Resin based composite- 2 surface posterior</t>
  </si>
  <si>
    <t>2392</t>
  </si>
  <si>
    <t>Resin based composite- 1 surface posterior</t>
  </si>
  <si>
    <t>2391</t>
  </si>
  <si>
    <t>Resin Restorations - adult - 3 surface</t>
  </si>
  <si>
    <t>2332</t>
  </si>
  <si>
    <t>Resin Restorations - adult - 2 surface</t>
  </si>
  <si>
    <t>2331</t>
  </si>
  <si>
    <t>Resin Restorations - adult - 1 surface</t>
  </si>
  <si>
    <t>Basic Restorations</t>
  </si>
  <si>
    <t>Sealants - per tooth</t>
  </si>
  <si>
    <t>1351</t>
  </si>
  <si>
    <t>Fluoride without Prophylaxis    adult</t>
  </si>
  <si>
    <t>1204</t>
  </si>
  <si>
    <t>Network Access</t>
  </si>
  <si>
    <t>1. Zip code</t>
  </si>
  <si>
    <t>2. City</t>
  </si>
  <si>
    <t>3. County</t>
  </si>
  <si>
    <t>4. State</t>
  </si>
  <si>
    <t>6. Number of Employees with access</t>
  </si>
  <si>
    <t>7. Number of Employees w/o access</t>
  </si>
  <si>
    <t>10. Total number of Providers in each zip code</t>
  </si>
  <si>
    <t>All General and Family Dentists</t>
  </si>
  <si>
    <t>Pediatric Dentists</t>
  </si>
  <si>
    <t>Orthodontists</t>
  </si>
  <si>
    <t>Please complete the brief questionnaire below:</t>
  </si>
  <si>
    <r>
      <t>·</t>
    </r>
    <r>
      <rPr>
        <sz val="7"/>
        <color indexed="8"/>
        <rFont val="Times New Roman"/>
        <family val="1"/>
      </rPr>
      <t xml:space="preserve">         </t>
    </r>
    <r>
      <rPr>
        <sz val="11"/>
        <color indexed="8"/>
        <rFont val="Arial"/>
        <family val="2"/>
      </rPr>
      <t>Prepare the report based on the attached census.</t>
    </r>
  </si>
  <si>
    <t>Binding Proposal Acknowledgement</t>
  </si>
  <si>
    <t>If no conditions or assumptions are listed below, your acceptance of all terms of the RFP will be binding. It is not sufficient to merely note such deviations in the body of your proposal.</t>
  </si>
  <si>
    <t>Authorized Name</t>
  </si>
  <si>
    <t>Authorized Signature</t>
  </si>
  <si>
    <t>Title</t>
  </si>
  <si>
    <t>Company</t>
  </si>
  <si>
    <t>Date of Signature</t>
  </si>
  <si>
    <t>Mature</t>
  </si>
  <si>
    <t>Check the box with an "X" if the indicated service is included in the CORE Fee.</t>
  </si>
  <si>
    <t>ASO FEE BASIS (indicate Mature/Immature)</t>
  </si>
  <si>
    <t>Provider Name</t>
  </si>
  <si>
    <t>Provider Specialty</t>
  </si>
  <si>
    <t>Urban (2 in 5 miles), Suburban (2 in 10 miles) and Rural (2 in 15 miles)</t>
  </si>
  <si>
    <t>Terminal Run-out Fee</t>
  </si>
  <si>
    <t>Any costs incurred by vendors in preparing or submitting proposals are your sole responsibility. Vendors will not be reimbursed for these costs. The client will not incur any additional expenses during the finalist and site visit phases of the marketing.</t>
  </si>
  <si>
    <t xml:space="preserve">To the best of our knowledge, all employees and their current employment status are listed on the census. </t>
  </si>
  <si>
    <t>Your administrative services only contract should include the following contract provisions:</t>
  </si>
  <si>
    <t>Costs for Proposal and Site Visits</t>
  </si>
  <si>
    <t>No Loss – Gain</t>
  </si>
  <si>
    <t>Commissions</t>
  </si>
  <si>
    <t>Contract Provisions – Administrative Services</t>
  </si>
  <si>
    <t>Plan Administrator</t>
  </si>
  <si>
    <t>Requirements and Proposal Information</t>
  </si>
  <si>
    <r>
      <t xml:space="preserve">In the first year, </t>
    </r>
    <r>
      <rPr>
        <b/>
        <i/>
        <sz val="8"/>
        <rFont val="Arial"/>
        <family val="2"/>
      </rPr>
      <t>Mature</t>
    </r>
    <r>
      <rPr>
        <i/>
        <sz val="8"/>
        <rFont val="Arial"/>
        <family val="2"/>
      </rPr>
      <t xml:space="preserve"> fees are defined as fees that contemplate expenses necessary to administer claims incurred in the contract period and paid during the contract period and during a run-out period of some months following termination.  In the event that the contract is renewed, first year fees charged for the run-out administration will be reserved until such time in the future that termination does occur and run-out claims can then be administered without additional charge. </t>
    </r>
  </si>
  <si>
    <t>Combined General/ Family/Specialists</t>
  </si>
  <si>
    <t>Network Chg</t>
  </si>
  <si>
    <t>Crown - porcelain / ceramic substrate</t>
  </si>
  <si>
    <t>•  Payment options</t>
  </si>
  <si>
    <t>•  Billing frequency</t>
  </si>
  <si>
    <t>•  Due dates</t>
  </si>
  <si>
    <t>•  Grace period</t>
  </si>
  <si>
    <t>•  Late payment procedures</t>
  </si>
  <si>
    <t>•  Interest penalties</t>
  </si>
  <si>
    <t>•  ACH debit process requirements</t>
  </si>
  <si>
    <t>•  Covered services for which no network provider exists within a reasonable distance from the member</t>
  </si>
  <si>
    <t>•  Call volume</t>
  </si>
  <si>
    <t>•  Abandonment rate</t>
  </si>
  <si>
    <t>•  Average speed to answer</t>
  </si>
  <si>
    <t>•  Percentage of calls resolved same day</t>
  </si>
  <si>
    <t>•  Full-time student status verification</t>
  </si>
  <si>
    <t>•  Provider</t>
  </si>
  <si>
    <t>•  Procedures</t>
  </si>
  <si>
    <t>•  Amount of charge</t>
  </si>
  <si>
    <t>•  Date of service</t>
  </si>
  <si>
    <t>•  Turnaround time</t>
  </si>
  <si>
    <t>•  Claim backlog</t>
  </si>
  <si>
    <t>•  What percentage of U&amp;C/R&amp;C do you utilize in processing dental claims?</t>
  </si>
  <si>
    <t>•  Are you able to modify the level of reimbursement?</t>
  </si>
  <si>
    <t>•  What data do you use to establish U&amp;C/R&amp;C fees?</t>
  </si>
  <si>
    <t>•  How often do you update the U&amp;C/R&amp;C profiles?</t>
  </si>
  <si>
    <t xml:space="preserve">Dental </t>
  </si>
  <si>
    <t>•  Customer termination of the contract at least 31 days before the effective date.</t>
  </si>
  <si>
    <t>•  Vendor termination of the contract at least 120 days before the effective date.</t>
  </si>
  <si>
    <t>•  Vendor agreement to pay its litigation expenses for any litigation against the plan.</t>
  </si>
  <si>
    <t>•  Similar indemnification provisions/responsibilities for both Customer and Vendor.</t>
  </si>
  <si>
    <t>What percentage of claims are typically from in-network providers?</t>
  </si>
  <si>
    <t>What percentage of claims are automatically adjudicated?</t>
  </si>
  <si>
    <t>If not, provide the monthly per cost per optional service</t>
  </si>
  <si>
    <t>The report should be run using the following network access standards:</t>
  </si>
  <si>
    <r>
      <t>"Average Discount" should be "Discount Savings"</t>
    </r>
    <r>
      <rPr>
        <vertAlign val="superscript"/>
        <sz val="11"/>
        <rFont val="Arial"/>
        <family val="2"/>
      </rPr>
      <t xml:space="preserve">1 </t>
    </r>
    <r>
      <rPr>
        <sz val="11"/>
        <color theme="1"/>
        <rFont val="Arial"/>
        <family val="2"/>
      </rPr>
      <t>over "Eligible Charges"</t>
    </r>
    <r>
      <rPr>
        <vertAlign val="superscript"/>
        <sz val="11"/>
        <rFont val="Arial"/>
        <family val="2"/>
      </rPr>
      <t>1</t>
    </r>
    <r>
      <rPr>
        <sz val="11"/>
        <color theme="1"/>
        <rFont val="Arial"/>
        <family val="2"/>
      </rPr>
      <t xml:space="preserve"> expressed as a percentage. If the values recorded below do not meet these definitions, a detailed explanation of how the factors have been calculated must be provided.</t>
    </r>
  </si>
  <si>
    <t>City</t>
  </si>
  <si>
    <t>County</t>
  </si>
  <si>
    <t>State</t>
  </si>
  <si>
    <t>Total</t>
  </si>
  <si>
    <t>EE's With</t>
  </si>
  <si>
    <t>EE's Without Access</t>
  </si>
  <si>
    <t>% With</t>
  </si>
  <si>
    <t>%  Without</t>
  </si>
  <si>
    <t xml:space="preserve"> EE's</t>
  </si>
  <si>
    <t>Access</t>
  </si>
  <si>
    <t>Providers</t>
  </si>
  <si>
    <t>Avg. Dist to</t>
  </si>
  <si>
    <t>1 Provider</t>
  </si>
  <si>
    <t>2 Providers</t>
  </si>
  <si>
    <t>Confidentiality Agreement</t>
  </si>
  <si>
    <r>
      <t>Census information is found on an attached Microsoft Excel file. This census is representative of the current and expected population, but is subject to change prior to the effective date, therefore, you must provide the impact of any change in population on your proposal. Favorable consideration will be given to those proposals that demonstrate flexibility.  No dramatic changes in the covered population are expected.</t>
    </r>
    <r>
      <rPr>
        <b/>
        <sz val="11"/>
        <color theme="1"/>
        <rFont val="Arial"/>
        <family val="2"/>
      </rPr>
      <t xml:space="preserve"> </t>
    </r>
  </si>
  <si>
    <t>Contract Situs</t>
  </si>
  <si>
    <t>Premium and Claims Experience</t>
  </si>
  <si>
    <t>A18</t>
  </si>
  <si>
    <t>A19</t>
  </si>
  <si>
    <t>B9</t>
  </si>
  <si>
    <t>Do plans with capitation arrangements for a substantial part of professional services have lower administration fees? Please explain your answer.</t>
  </si>
  <si>
    <t>How do you select providers for participation in your network? Be as specific as possible, including standards for initial provider credentialing.</t>
  </si>
  <si>
    <t>What quality audits do you conduct for providers and how frequently do audits occur?</t>
  </si>
  <si>
    <t>Your quote should assume establishing interfaces with separate vendors for report management and/or wellness programs. Favorable consideration will be given to proposals that demonstrate flexibility with respect to these administrative interfaces at no additional cost.  Any additional costs or administrative conditions that apply should be specifically described in this section.</t>
  </si>
  <si>
    <t xml:space="preserve">What is the total membership by </t>
  </si>
  <si>
    <t>Self-insured</t>
  </si>
  <si>
    <t xml:space="preserve">  Indemnity</t>
  </si>
  <si>
    <t>Fully-insured</t>
  </si>
  <si>
    <t xml:space="preserve">  DPPO</t>
  </si>
  <si>
    <t xml:space="preserve">  DHMO</t>
  </si>
  <si>
    <t>What recent acquisitions/divestitures has your organization made in the last 12 months?</t>
  </si>
  <si>
    <t>Are there specific plans to expand the network to locations you are currently unable to cover? If yes, when?</t>
  </si>
  <si>
    <t>Can a newly enrolled employee or dependent who is a patient of a closed provider, elect that provider?</t>
  </si>
  <si>
    <t>Describe the dedicated member service resources you can provide to a client.</t>
  </si>
  <si>
    <t>What distinguishes your member services from the competition?</t>
  </si>
  <si>
    <t>Are your customer service/call center locations based 100% onshore (US based)?  If not, please describe.</t>
  </si>
  <si>
    <t>What are the hours of operation for your member services operation?</t>
  </si>
  <si>
    <t>Do you measure customer service and employee satisfaction within your customer service units?  If so, what do you measure and how often are the results available for review?</t>
  </si>
  <si>
    <t>Are bi-lingual, specifically Spanish and English, member service representatives available?</t>
  </si>
  <si>
    <t xml:space="preserve">Do member service representatives answer claim related questions or are they re-directed to a claims processor or special service unit?  </t>
  </si>
  <si>
    <t>a</t>
  </si>
  <si>
    <t>b</t>
  </si>
  <si>
    <t>c</t>
  </si>
  <si>
    <t>d</t>
  </si>
  <si>
    <t>Is this information available for review on an account specific basis?  If so, how often.</t>
  </si>
  <si>
    <t xml:space="preserve">What are your most recent calendar year statistics for the member services operations? Indicate the year for these statistics: </t>
  </si>
  <si>
    <t>Describe your eligibility system.</t>
  </si>
  <si>
    <t>Provide a brief description of your claims payment system including any planned upgrades.</t>
  </si>
  <si>
    <t xml:space="preserve">Is the primary responsibility for a group’s claims assigned to specific processors, or are claims shared among members of a claims processing team? </t>
  </si>
  <si>
    <t>How many clients/members do claims processors and/or teams typically handle?</t>
  </si>
  <si>
    <t>Describe the provider claim submission processes in detail.</t>
  </si>
  <si>
    <t>What are your most recent calendar year statistics for your claim processing operation?  Indicate the year for these stats:</t>
  </si>
  <si>
    <t>•  Procedural (coding) accuracy</t>
  </si>
  <si>
    <t>•  Payment accuracy</t>
  </si>
  <si>
    <t>•  Turnaround time</t>
  </si>
  <si>
    <t>•  Claim backlog</t>
  </si>
  <si>
    <t>•  Payment accuracy</t>
  </si>
  <si>
    <t>•  Procedural (coding) accuracy</t>
  </si>
  <si>
    <t>Describe the performance guarantees you are willing to provide.</t>
  </si>
  <si>
    <t>e</t>
  </si>
  <si>
    <t>f</t>
  </si>
  <si>
    <t>g</t>
  </si>
  <si>
    <t>What distinguishes your claims processing services from the competition?</t>
  </si>
  <si>
    <t>Explain the claims appeals and grievance process.</t>
  </si>
  <si>
    <t xml:space="preserve">What is your work plan and typical timetable for implementation of new groups? </t>
  </si>
  <si>
    <t>What information is needed from the current carrier or from the employer group to implement coverage?</t>
  </si>
  <si>
    <t xml:space="preserve">Please describe how your implementation process ensures efficiency and quality. </t>
  </si>
  <si>
    <t xml:space="preserve">Describe how you would assist the employer group in conducting enrollment meetings. </t>
  </si>
  <si>
    <t>What results are measured to evaluate your implementation performance? Do you provide implementation performance guarantees? If so, please describe.</t>
  </si>
  <si>
    <t>Will you provide an implementation allowance or credit?</t>
  </si>
  <si>
    <t>Please provide a sample contract.</t>
  </si>
  <si>
    <t>Included in Core Fee Y/N</t>
  </si>
  <si>
    <t>Rental networks: What service areas use rental networks?</t>
  </si>
  <si>
    <t>Rental networks: What is the discount percentage for non-rental networks?</t>
  </si>
  <si>
    <t>What was your most recent calendar year network provider turnover rate?  Indicate the year for these stats.</t>
  </si>
  <si>
    <t>What results are measured to evaluate your administrative services performance? Please provide a sample report.</t>
  </si>
  <si>
    <t xml:space="preserve">What are your performance standards for the following: </t>
  </si>
  <si>
    <t>What services are available online?</t>
  </si>
  <si>
    <r>
      <t>Census Information</t>
    </r>
    <r>
      <rPr>
        <b/>
        <sz val="16"/>
        <color theme="4"/>
        <rFont val="Arial"/>
        <family val="2"/>
      </rPr>
      <t xml:space="preserve"> </t>
    </r>
  </si>
  <si>
    <t>Contact Email Address</t>
  </si>
  <si>
    <t>What amount of general business and professional liability coverage do you currently have inforce and which carrier do you use for these coverages?</t>
  </si>
  <si>
    <t>Rental networks: What is the average discount percentage for these networks?</t>
  </si>
  <si>
    <t>•  Employees/Dependents who are temporarily residing outside of the primary service area(s).</t>
  </si>
  <si>
    <t>•  Dependents who permanently reside outside of the employee’s home service area.</t>
  </si>
  <si>
    <t>If additional administrative charges are incurred, how are these charges billed?</t>
  </si>
  <si>
    <t>Are after-business-hour member services available?  Please explain.</t>
  </si>
  <si>
    <t>•  Disabled dependent's verification</t>
  </si>
  <si>
    <t>Can a client have online access to your eligibility and claim systems?  Please describe.</t>
  </si>
  <si>
    <t>What percentage of claims are submitted electronically?</t>
  </si>
  <si>
    <t>F6</t>
  </si>
  <si>
    <t>A.  General</t>
  </si>
  <si>
    <t>A1</t>
  </si>
  <si>
    <t>A2</t>
  </si>
  <si>
    <t>A3</t>
  </si>
  <si>
    <t>A4</t>
  </si>
  <si>
    <t>A5</t>
  </si>
  <si>
    <t>A9</t>
  </si>
  <si>
    <t>•  Best (ratings and class)</t>
  </si>
  <si>
    <t>•  Standard &amp; Poor’s</t>
  </si>
  <si>
    <t>•  Moody’s</t>
  </si>
  <si>
    <t>•  Duff and Phelps</t>
  </si>
  <si>
    <t>A6</t>
  </si>
  <si>
    <t>A7</t>
  </si>
  <si>
    <t>A8</t>
  </si>
  <si>
    <t>A10</t>
  </si>
  <si>
    <t>A11</t>
  </si>
  <si>
    <t>A13</t>
  </si>
  <si>
    <t>A14</t>
  </si>
  <si>
    <t>A15</t>
  </si>
  <si>
    <t>A16</t>
  </si>
  <si>
    <t>A12</t>
  </si>
  <si>
    <t>B2</t>
  </si>
  <si>
    <t>B1</t>
  </si>
  <si>
    <t>B5</t>
  </si>
  <si>
    <t>B.  Network Composition and Access</t>
  </si>
  <si>
    <t>D1</t>
  </si>
  <si>
    <t>D3</t>
  </si>
  <si>
    <t>D2</t>
  </si>
  <si>
    <t>D6</t>
  </si>
  <si>
    <t>D11</t>
  </si>
  <si>
    <t>D12</t>
  </si>
  <si>
    <t>D4</t>
  </si>
  <si>
    <t>D13</t>
  </si>
  <si>
    <t>D14</t>
  </si>
  <si>
    <t>D15</t>
  </si>
  <si>
    <t>D16</t>
  </si>
  <si>
    <t>B3</t>
  </si>
  <si>
    <t>B4</t>
  </si>
  <si>
    <t>D5</t>
  </si>
  <si>
    <t>D9</t>
  </si>
  <si>
    <t>C.  ASO Fee and Administrative Services</t>
  </si>
  <si>
    <t>C9</t>
  </si>
  <si>
    <t>C12</t>
  </si>
  <si>
    <t>C1</t>
  </si>
  <si>
    <t>C2</t>
  </si>
  <si>
    <t>C5</t>
  </si>
  <si>
    <t>C6</t>
  </si>
  <si>
    <t>C3</t>
  </si>
  <si>
    <t>C4</t>
  </si>
  <si>
    <t>C7</t>
  </si>
  <si>
    <t>C13</t>
  </si>
  <si>
    <t>C8</t>
  </si>
  <si>
    <t>C10</t>
  </si>
  <si>
    <t>C11</t>
  </si>
  <si>
    <t>D. Member Services</t>
  </si>
  <si>
    <t>E2</t>
  </si>
  <si>
    <t>E1</t>
  </si>
  <si>
    <t>E4</t>
  </si>
  <si>
    <t>E3</t>
  </si>
  <si>
    <t>E5</t>
  </si>
  <si>
    <t>E6</t>
  </si>
  <si>
    <t>E7</t>
  </si>
  <si>
    <t>E8</t>
  </si>
  <si>
    <t>E9</t>
  </si>
  <si>
    <t>E.  Eligibility</t>
  </si>
  <si>
    <t>F1</t>
  </si>
  <si>
    <t>F2</t>
  </si>
  <si>
    <t>F3</t>
  </si>
  <si>
    <t>F4</t>
  </si>
  <si>
    <t>F5</t>
  </si>
  <si>
    <t>F7</t>
  </si>
  <si>
    <t>F8</t>
  </si>
  <si>
    <t>F9</t>
  </si>
  <si>
    <t>F.  Claims Processing</t>
  </si>
  <si>
    <t>G1</t>
  </si>
  <si>
    <t>G2</t>
  </si>
  <si>
    <t>G3</t>
  </si>
  <si>
    <t>G.  Reporting</t>
  </si>
  <si>
    <t>H1</t>
  </si>
  <si>
    <t>H2</t>
  </si>
  <si>
    <t>H3</t>
  </si>
  <si>
    <t>H.  Implementation</t>
  </si>
  <si>
    <t>A17</t>
  </si>
  <si>
    <t>A20</t>
  </si>
  <si>
    <t>A21</t>
  </si>
  <si>
    <t>A22</t>
  </si>
  <si>
    <t>A23</t>
  </si>
  <si>
    <t>A24</t>
  </si>
  <si>
    <t>A25</t>
  </si>
  <si>
    <t>B6</t>
  </si>
  <si>
    <t>B7</t>
  </si>
  <si>
    <t>B8</t>
  </si>
  <si>
    <t>B10</t>
  </si>
  <si>
    <t>B11</t>
  </si>
  <si>
    <r>
      <rPr>
        <sz val="11"/>
        <color rgb="FF000000"/>
        <rFont val="Arial"/>
        <family val="2"/>
      </rPr>
      <t>•</t>
    </r>
    <r>
      <rPr>
        <sz val="11"/>
        <color rgb="FF000000"/>
        <rFont val="Times New Roman"/>
        <family val="1"/>
      </rPr>
      <t>  </t>
    </r>
    <r>
      <rPr>
        <sz val="11"/>
        <color rgb="FF000000"/>
        <rFont val="Arial"/>
        <family val="2"/>
      </rPr>
      <t>PCD%</t>
    </r>
  </si>
  <si>
    <r>
      <rPr>
        <sz val="11"/>
        <color rgb="FF000000"/>
        <rFont val="Arial"/>
        <family val="2"/>
      </rPr>
      <t>•</t>
    </r>
    <r>
      <rPr>
        <sz val="9.9"/>
        <color rgb="FF000000"/>
        <rFont val="Symbol"/>
        <family val="1"/>
        <charset val="2"/>
      </rPr>
      <t xml:space="preserve">  </t>
    </r>
    <r>
      <rPr>
        <sz val="11"/>
        <color rgb="FF000000"/>
        <rFont val="Arial"/>
        <family val="2"/>
      </rPr>
      <t>Specialist %</t>
    </r>
  </si>
  <si>
    <t>C14</t>
  </si>
  <si>
    <t>D7</t>
  </si>
  <si>
    <t>D8</t>
  </si>
  <si>
    <t>D10</t>
  </si>
  <si>
    <t>D17</t>
  </si>
  <si>
    <t>D18</t>
  </si>
  <si>
    <t>D19</t>
  </si>
  <si>
    <t>D20</t>
  </si>
  <si>
    <t>E10</t>
  </si>
  <si>
    <t>F10</t>
  </si>
  <si>
    <t>F11</t>
  </si>
  <si>
    <t>F12</t>
  </si>
  <si>
    <t>F13</t>
  </si>
  <si>
    <t>F14</t>
  </si>
  <si>
    <t>F15</t>
  </si>
  <si>
    <t>F16</t>
  </si>
  <si>
    <t>F17</t>
  </si>
  <si>
    <t>F18</t>
  </si>
  <si>
    <t>F19</t>
  </si>
  <si>
    <t>F20</t>
  </si>
  <si>
    <t>F21</t>
  </si>
  <si>
    <t>F22</t>
  </si>
  <si>
    <t>F23</t>
  </si>
  <si>
    <t>F24</t>
  </si>
  <si>
    <t>F25</t>
  </si>
  <si>
    <t>F26</t>
  </si>
  <si>
    <t>F27</t>
  </si>
  <si>
    <t>F28</t>
  </si>
  <si>
    <t>H4</t>
  </si>
  <si>
    <t>H5</t>
  </si>
  <si>
    <t>H6</t>
  </si>
  <si>
    <t>H7</t>
  </si>
  <si>
    <t>B16</t>
  </si>
  <si>
    <t>B17</t>
  </si>
  <si>
    <t>B18</t>
  </si>
  <si>
    <t xml:space="preserve">Capitations: What are your average capitation rate increases for: </t>
  </si>
  <si>
    <t>B12</t>
  </si>
  <si>
    <t>B13</t>
  </si>
  <si>
    <t>B14</t>
  </si>
  <si>
    <t>B15</t>
  </si>
  <si>
    <t>On average, what percentage of total providers in a service area do you try to contract with for your provider networks?</t>
  </si>
  <si>
    <t xml:space="preserve">Please provide your underwriting methodology for insured business. </t>
  </si>
  <si>
    <t>Dental Trend: What were your average dental trend increases, by year?</t>
  </si>
  <si>
    <t>Dental Trend: What were your average premium increases for fully insured business by year?</t>
  </si>
  <si>
    <t>•  Dental emergencies in- or out-of-service area.</t>
  </si>
  <si>
    <t>What criteria are  measured in the audit?</t>
  </si>
  <si>
    <t>Do you provide performance guarantees? If so, please describe.</t>
  </si>
  <si>
    <t>•  Error reports</t>
  </si>
  <si>
    <t>Describe your initial COB determination procedures.  Do they include an investigation for potential COB when a claim form indicates a positive response for other employment, but a negative response for other insurance?</t>
  </si>
  <si>
    <t>What types of claims are not auto adjudicated?</t>
  </si>
  <si>
    <t xml:space="preserve">The primary objectives of this Request for Proposal (RFP) are to: </t>
  </si>
  <si>
    <t xml:space="preserve">   •  Evaluate each carrier’s negotiated provider discount arrangements to determine the</t>
  </si>
  <si>
    <t xml:space="preserve">      comparative relationships and the impact on projected claim costs.</t>
  </si>
  <si>
    <t xml:space="preserve">   •  Secure the best administrative costs and best services that support the client’s needs.</t>
  </si>
  <si>
    <t xml:space="preserve">      for Performance Guarantees.</t>
  </si>
  <si>
    <t xml:space="preserve">   •  Receive commitments to provide management reports that meet the client’s data analysis</t>
  </si>
  <si>
    <t xml:space="preserve">      needs.</t>
  </si>
  <si>
    <t>Capitations: What major service areas have capitated services?</t>
  </si>
  <si>
    <t>Capitations: What additional savings is expected from capitations compared to fee-for-service services?</t>
  </si>
  <si>
    <t>Dental Network Discount Review</t>
  </si>
  <si>
    <r>
      <rPr>
        <sz val="16"/>
        <color theme="4"/>
        <rFont val="Arial"/>
        <family val="2"/>
      </rPr>
      <t>Objectives</t>
    </r>
    <r>
      <rPr>
        <sz val="16"/>
        <color theme="1"/>
        <rFont val="Arial"/>
        <family val="2"/>
      </rPr>
      <t xml:space="preserve">
</t>
    </r>
  </si>
  <si>
    <t xml:space="preserve">   •  Comprehensive Management Reports at least quarterly and continuing through the run out period at 
      contract termination.</t>
  </si>
  <si>
    <t>•  Vendor agreement that administration services during the 12 month run-out period following termination are 
   pre- funded by a mature ASO fee charged in the first plan year.</t>
  </si>
  <si>
    <t>Additional Charges</t>
  </si>
  <si>
    <t>Dental Comparative Charges</t>
  </si>
  <si>
    <t>4. If there are multiple fee schedules, provide the AVERAGE, not the highest or most favorable.</t>
  </si>
  <si>
    <t>GeoAccess reports can be sent concurrently with the financial and questionnaire information on or prior to the due date.</t>
  </si>
  <si>
    <t>1. Provide the GeoAccess software version used for Access Reports_______</t>
  </si>
  <si>
    <t>2. Does the RFP include the excel format of the GeoAccess reports?</t>
  </si>
  <si>
    <t>3. Does the RFP include the PDF format of the GeoAccess reports?</t>
  </si>
  <si>
    <t xml:space="preserve">4. Was the GeoAccess report run on Provider Proximity (driving distance)? </t>
  </si>
  <si>
    <t>5. Was the GeoAccess report based on the Full Address or Representative Approach?</t>
  </si>
  <si>
    <t>GeoAccess – Dental</t>
  </si>
  <si>
    <t>GeoAccess: Network Analysis</t>
  </si>
  <si>
    <t>5. Total Employees in the zip code</t>
  </si>
  <si>
    <r>
      <t xml:space="preserve"> ·</t>
    </r>
    <r>
      <rPr>
        <sz val="7"/>
        <color indexed="8"/>
        <rFont val="Times New Roman"/>
        <family val="1"/>
      </rPr>
      <t>      </t>
    </r>
    <r>
      <rPr>
        <sz val="11"/>
        <color indexed="8"/>
        <rFont val="Arial"/>
        <family val="2"/>
      </rPr>
      <t xml:space="preserve">Report should include the count of providers on file at the time of the report, but </t>
    </r>
    <r>
      <rPr>
        <b/>
        <sz val="11"/>
        <color indexed="8"/>
        <rFont val="Arial"/>
        <family val="2"/>
      </rPr>
      <t>exclude closed practices</t>
    </r>
    <r>
      <rPr>
        <sz val="11"/>
        <color indexed="8"/>
        <rFont val="Arial"/>
        <family val="2"/>
      </rPr>
      <t xml:space="preserve"> that are not accepting new patients.</t>
    </r>
  </si>
  <si>
    <r>
      <t xml:space="preserve"> ·</t>
    </r>
    <r>
      <rPr>
        <sz val="7"/>
        <color indexed="8"/>
        <rFont val="Times New Roman"/>
        <family val="1"/>
      </rPr>
      <t>      </t>
    </r>
    <r>
      <rPr>
        <sz val="11"/>
        <color indexed="8"/>
        <rFont val="Arial"/>
        <family val="2"/>
      </rPr>
      <t>Reports must be run on the most recent quarterly updated version of the Geo software.</t>
    </r>
  </si>
  <si>
    <r>
      <t xml:space="preserve"> ·</t>
    </r>
    <r>
      <rPr>
        <sz val="7"/>
        <color indexed="8"/>
        <rFont val="Times New Roman"/>
        <family val="1"/>
      </rPr>
      <t>     </t>
    </r>
    <r>
      <rPr>
        <sz val="11"/>
        <color indexed="8"/>
        <rFont val="Arial"/>
        <family val="2"/>
      </rPr>
      <t xml:space="preserve">The PDF GeoAccess version should also be included, but the excel file is required. </t>
    </r>
  </si>
  <si>
    <r>
      <t xml:space="preserve"> ·</t>
    </r>
    <r>
      <rPr>
        <sz val="7"/>
        <color indexed="8"/>
        <rFont val="Times New Roman"/>
        <family val="1"/>
      </rPr>
      <t>      </t>
    </r>
    <r>
      <rPr>
        <sz val="11"/>
        <color indexed="8"/>
        <rFont val="Arial"/>
        <family val="2"/>
      </rPr>
      <t>Report selection must be on</t>
    </r>
    <r>
      <rPr>
        <b/>
        <sz val="11"/>
        <color indexed="8"/>
        <rFont val="Arial"/>
        <family val="2"/>
      </rPr>
      <t xml:space="preserve"> Provider Proximity</t>
    </r>
    <r>
      <rPr>
        <sz val="11"/>
        <color indexed="8"/>
        <rFont val="Arial"/>
        <family val="2"/>
      </rPr>
      <t xml:space="preserve"> – </t>
    </r>
    <r>
      <rPr>
        <i/>
        <sz val="11"/>
        <color indexed="8"/>
        <rFont val="Arial"/>
        <family val="2"/>
      </rPr>
      <t>Estimated Driving  Distance.</t>
    </r>
  </si>
  <si>
    <r>
      <t>·</t>
    </r>
    <r>
      <rPr>
        <sz val="7"/>
        <color indexed="8"/>
        <rFont val="Times New Roman"/>
        <family val="1"/>
      </rPr>
      <t xml:space="preserve">         </t>
    </r>
    <r>
      <rPr>
        <sz val="11"/>
        <color indexed="8"/>
        <rFont val="Arial"/>
        <family val="2"/>
      </rPr>
      <t xml:space="preserve">The GeoAccess report files </t>
    </r>
    <r>
      <rPr>
        <b/>
        <i/>
        <sz val="11"/>
        <color indexed="8"/>
        <rFont val="Arial"/>
        <family val="2"/>
      </rPr>
      <t>must be in Excel format</t>
    </r>
    <r>
      <rPr>
        <sz val="11"/>
        <color indexed="8"/>
        <rFont val="Arial"/>
        <family val="2"/>
      </rPr>
      <t xml:space="preserve"> and include:</t>
    </r>
  </si>
  <si>
    <t>8. % of Employees with access</t>
  </si>
  <si>
    <t>9. % of Employees without access</t>
  </si>
  <si>
    <t>11. Average distance to 1 provider</t>
  </si>
  <si>
    <t>12. Average distance to 2 providers</t>
  </si>
  <si>
    <r>
      <rPr>
        <b/>
        <i/>
        <sz val="8"/>
        <rFont val="Arial"/>
        <family val="2"/>
      </rPr>
      <t>Immature</t>
    </r>
    <r>
      <rPr>
        <i/>
        <sz val="8"/>
        <rFont val="Arial"/>
        <family val="2"/>
      </rPr>
      <t xml:space="preserve"> fees are defined as first year fees that contemplate only those expenses necessary to administer claims both paid and incurred in the contract period. In the event of termination, additional fees may be charged to administer the run-out liability.  These fees should be defined above under "Additional Charges".</t>
    </r>
  </si>
  <si>
    <t>Year 2 Max % Change</t>
  </si>
  <si>
    <t>Yellow highlighted areas are for carriers to complete</t>
  </si>
  <si>
    <r>
      <t>Please provide the CURRENT</t>
    </r>
    <r>
      <rPr>
        <sz val="11"/>
        <color indexed="25"/>
        <rFont val="Arial"/>
        <family val="2"/>
      </rPr>
      <t xml:space="preserve"> </t>
    </r>
    <r>
      <rPr>
        <i/>
        <sz val="11"/>
        <color rgb="FFFF0000"/>
        <rFont val="Arial"/>
        <family val="2"/>
      </rPr>
      <t>negotiated rates (Network Chg)</t>
    </r>
    <r>
      <rPr>
        <sz val="11"/>
        <color indexed="10"/>
        <rFont val="Arial"/>
        <family val="2"/>
      </rPr>
      <t xml:space="preserve"> </t>
    </r>
    <r>
      <rPr>
        <sz val="11"/>
        <rFont val="Arial"/>
        <family val="2"/>
      </rPr>
      <t xml:space="preserve">for each of the services listed, in each of the 3-digit zip codes areas.  In addition, please provide your </t>
    </r>
    <r>
      <rPr>
        <sz val="11"/>
        <color rgb="FFFF0000"/>
        <rFont val="Arial"/>
        <family val="2"/>
      </rPr>
      <t>average non-network charge</t>
    </r>
    <r>
      <rPr>
        <sz val="11"/>
        <rFont val="Arial"/>
        <family val="2"/>
      </rPr>
      <t xml:space="preserve"> of a provider in the zip code.</t>
    </r>
  </si>
  <si>
    <r>
      <rPr>
        <b/>
        <sz val="14"/>
        <color rgb="FFFF0000"/>
        <rFont val="Arial"/>
        <family val="2"/>
      </rPr>
      <t>If there are multiple discount schedules, provide a separate response for each schedule and indicate the schedule</t>
    </r>
    <r>
      <rPr>
        <sz val="14"/>
        <color rgb="FFFF0000"/>
        <rFont val="Arial"/>
        <family val="2"/>
      </rPr>
      <t xml:space="preserve"> (for example, General/Family or Specialist Schedule).</t>
    </r>
  </si>
  <si>
    <r>
      <t xml:space="preserve">   •  Evaluate a GeoAccess</t>
    </r>
    <r>
      <rPr>
        <vertAlign val="superscript"/>
        <sz val="11"/>
        <color theme="1"/>
        <rFont val="Arial"/>
        <family val="2"/>
      </rPr>
      <t>®</t>
    </r>
    <r>
      <rPr>
        <sz val="11"/>
        <color theme="1"/>
        <rFont val="Arial"/>
        <family val="2"/>
      </rPr>
      <t xml:space="preserve"> membership match and disruption analysis of providers.</t>
    </r>
  </si>
  <si>
    <t xml:space="preserve">      of-the art technological capabilities and processes, with willingness to provide measurements</t>
  </si>
  <si>
    <t xml:space="preserve">   •  Receive information that will validate service performance, proactive administration, and state-</t>
  </si>
  <si>
    <t xml:space="preserve">A Summary Plan Description (SPD) is attached to this RFP. Your quote must be based on your ability to duplicate all provisions of the current coverage and your ability to match the proposed plan design. Where proposed plan design is silent, please duplicate the current plan design for plan maximums, as well as, plan and frequency limits. Please refer to the Summary Plan Descriptions (SPDs) for detailed plan information, provisions, practices, and listing of covered and not covered services.  </t>
  </si>
  <si>
    <t xml:space="preserve">Finalists will be asked to provide suggested implementation work plans, contract/policy, SPD, and administrator's manual. </t>
  </si>
  <si>
    <t>•  Description of pre-funding, escrow and/or wire transfer requirements, processes and reconciliation.</t>
  </si>
  <si>
    <t>Premium and corresponding claims experience available for the plans is provided in separate attachments.</t>
  </si>
  <si>
    <t>Dental Trend: Do your dental trend factors differ by network/area?</t>
  </si>
  <si>
    <r>
      <rPr>
        <sz val="11"/>
        <color rgb="FF000000"/>
        <rFont val="Arial"/>
        <family val="2"/>
      </rPr>
      <t>•</t>
    </r>
    <r>
      <rPr>
        <sz val="11"/>
        <color rgb="FF000000"/>
        <rFont val="Arial"/>
        <family val="2"/>
        <scheme val="minor"/>
      </rPr>
      <t xml:space="preserve">  2020 % (projected)</t>
    </r>
  </si>
  <si>
    <r>
      <rPr>
        <sz val="11"/>
        <color rgb="FF000000"/>
        <rFont val="Arial"/>
        <family val="2"/>
      </rPr>
      <t>•</t>
    </r>
    <r>
      <rPr>
        <sz val="11"/>
        <color rgb="FF000000"/>
        <rFont val="Arial"/>
        <family val="2"/>
        <scheme val="minor"/>
      </rPr>
      <t>  2018 % (actual)</t>
    </r>
  </si>
  <si>
    <t>Will you agree to a “self-billed” ASO-fee reporting basis?</t>
  </si>
  <si>
    <t>Does the member services area use a dedicated online call tracking and documentation system to log inquiries by type and ensure the timeliness of follow-up activities?  Do you provide reports? Describe briefly.  Please provide a sample report.</t>
  </si>
  <si>
    <t>•  Claimant name</t>
  </si>
  <si>
    <t>•  Claimant address</t>
  </si>
  <si>
    <t>•  Claimant SSN or system ID number</t>
  </si>
  <si>
    <t>Can you accommodate a client-specific bank account?</t>
  </si>
  <si>
    <t xml:space="preserve">Please list the standard reports available via web-based access or by routine request, by size of client. Please indicate which reports you will provide as part of your standard reporting package that is included in your fee quote and provide sample reports. </t>
  </si>
  <si>
    <t>Describe how treatment in progress is handled for major services and orthodontia in progress, as of the transition date.</t>
  </si>
  <si>
    <t xml:space="preserve">By signing this binding proposal acknowledgement, a duly authorized officer of your Company acknowledges that all representations made in your proposal will be binding and your Company has agreed to all of the requirements of the RFP, unless deviations and/or exceptions are clearly outlined below. If you have any questions about the plan design or other aspects of this RFP, these questions should also be outlined below. </t>
  </si>
  <si>
    <t>1. Please provide your average provider discounts compared to eligible charges, by dental product network, for the 3-digit zips listed in the exhibit.</t>
  </si>
  <si>
    <t>3. For comparison purposes, discounts information should include your proprietary networks, as well as, any rental networks that are being proposed.</t>
  </si>
  <si>
    <t>1. Please provide your product specific "average network charge" and "average eligible charge" (network charge after discount) for each 3-digit zip code listed.</t>
  </si>
  <si>
    <t>2. For comparison purposes, discounts information should include your proprietary networks, as well as, any rental networks that are being proposed.</t>
  </si>
  <si>
    <t>Total Eligible charges is defined as total billed charges less any non-covered charges (e.g., plan exclusions, not medically necessary, etc.).</t>
  </si>
  <si>
    <t>Total Paid charges is defined as amount payable to the provider according to provider contracts, but prior to application of member cost sharing and COB.</t>
  </si>
  <si>
    <t xml:space="preserve">3-Digit Zip Code </t>
  </si>
  <si>
    <t>Enrolled Ees</t>
  </si>
  <si>
    <r>
      <rPr>
        <i/>
        <vertAlign val="superscript"/>
        <sz val="8"/>
        <rFont val="Arial"/>
        <family val="2"/>
      </rPr>
      <t>1</t>
    </r>
    <r>
      <rPr>
        <i/>
        <sz val="8"/>
        <rFont val="Arial"/>
        <family val="2"/>
      </rPr>
      <t xml:space="preserve"> "Discount Savings" is defined as the difference between the total "Eligible Charge" and the sum of the net</t>
    </r>
  </si>
  <si>
    <r>
      <rPr>
        <i/>
        <vertAlign val="superscript"/>
        <sz val="8"/>
        <rFont val="Arial"/>
        <family val="2"/>
      </rPr>
      <t>1</t>
    </r>
    <r>
      <rPr>
        <i/>
        <sz val="8"/>
        <rFont val="Arial"/>
        <family val="2"/>
      </rPr>
      <t xml:space="preserve"> "Eligible Charges" is defined as the provider charge after the exclusion of amounts over the plan's </t>
    </r>
  </si>
  <si>
    <r>
      <t xml:space="preserve">"Network Chg" (Network Charge) is defined as the </t>
    </r>
    <r>
      <rPr>
        <i/>
        <sz val="11"/>
        <rFont val="Arial"/>
        <family val="2"/>
      </rPr>
      <t>average</t>
    </r>
    <r>
      <rPr>
        <sz val="11"/>
        <rFont val="Arial"/>
        <family val="2"/>
      </rPr>
      <t xml:space="preserve"> amount actually paid to network providers for each procedure in the 3-digit zip codes shown below.</t>
    </r>
  </si>
  <si>
    <r>
      <t xml:space="preserve">"Avg. Charge" (Average Charge) is defined as the </t>
    </r>
    <r>
      <rPr>
        <i/>
        <sz val="11"/>
        <rFont val="Arial"/>
        <family val="2"/>
      </rPr>
      <t>average</t>
    </r>
    <r>
      <rPr>
        <sz val="11"/>
        <rFont val="Arial"/>
        <family val="2"/>
      </rPr>
      <t xml:space="preserve"> eligible charge for non-network providers for each procedure in the 3-digit zip codes shown below. "Eligible Charge" defined at the bottom of the Dental Network Discounts tab.</t>
    </r>
  </si>
  <si>
    <t>Documentation</t>
  </si>
  <si>
    <t xml:space="preserve">•  At Trion’s request, sharing of complete claims file(s) in specified format, at no expense, for the purpose of, 
   but not limited to, a claims audit, wellness and/or disease management strategies, and cost/utilization
   reporting.  Additionally, availability of claims file(s) providing 24 months of historic data - indicate any
   cost associated with annual or 24 month data reports, if applicable. </t>
  </si>
  <si>
    <t xml:space="preserve">•  Vendor agreement to assume ERISA claim fiduciary responsibility under the plan. </t>
  </si>
  <si>
    <t>and the number of providers within the specified criteria (Network Depth).</t>
  </si>
  <si>
    <t>Trion will be completing a comparative analysis of your network(s) strength to determine provider accessibility and proximity (Network Breadth)</t>
  </si>
  <si>
    <t>census file includes the required employee street, city, state and zip code for this method. (Do not select the representative approach).</t>
  </si>
  <si>
    <t>2018</t>
  </si>
  <si>
    <t>Plan Year</t>
  </si>
  <si>
    <t>Current FEE</t>
  </si>
  <si>
    <t>Rate Guarantee</t>
  </si>
  <si>
    <r>
      <t xml:space="preserve">Mature </t>
    </r>
    <r>
      <rPr>
        <b/>
        <vertAlign val="superscript"/>
        <sz val="12"/>
        <color theme="0"/>
        <rFont val="Arial"/>
        <family val="2"/>
      </rPr>
      <t>1</t>
    </r>
  </si>
  <si>
    <t xml:space="preserve"> Please Respond: What percent of the network savings do you retain for this network?</t>
  </si>
  <si>
    <t>Do not Leave any blanks or N/A's.</t>
  </si>
  <si>
    <t>NAME OF PRIMARY NETWORK</t>
  </si>
  <si>
    <t>NAME OF SECONDARY NETWORK</t>
  </si>
  <si>
    <t>•  2019 % (actual)</t>
  </si>
  <si>
    <r>
      <rPr>
        <sz val="11"/>
        <color rgb="FF000000"/>
        <rFont val="Arial"/>
        <family val="2"/>
      </rPr>
      <t>•</t>
    </r>
    <r>
      <rPr>
        <sz val="11"/>
        <color rgb="FF000000"/>
        <rFont val="Arial"/>
        <family val="2"/>
        <scheme val="minor"/>
      </rPr>
      <t xml:space="preserve">  2019 % (actual) </t>
    </r>
  </si>
  <si>
    <r>
      <rPr>
        <sz val="11"/>
        <color rgb="FF000000"/>
        <rFont val="Arial"/>
        <family val="2"/>
      </rPr>
      <t>•</t>
    </r>
    <r>
      <rPr>
        <sz val="11"/>
        <color rgb="FF000000"/>
        <rFont val="Arial"/>
        <family val="2"/>
        <scheme val="minor"/>
      </rPr>
      <t xml:space="preserve">  2020 % (YTD actual)</t>
    </r>
  </si>
  <si>
    <t>•  2018 % (actual)</t>
  </si>
  <si>
    <t xml:space="preserve">•  2019 % (actual) </t>
  </si>
  <si>
    <t>•  2020 % (YTD actual)</t>
  </si>
  <si>
    <t>•  2021 % (projected)</t>
  </si>
  <si>
    <t>Core Network</t>
  </si>
  <si>
    <t>Extended Network</t>
  </si>
  <si>
    <t>The Self-reported Discount Review file is a request to identify the AVERAGE discounts, based upon your products' and networks' specific book of business, for the designated 3-digit zip codes.  The objective is to utilize this data to validate claim discount differentials specific to the client's employee demographic.  If your network includes a tiered approach with a "core" and "extended" (terminology will vary), SEPARATE DISCOUNT RESPONSES ARE REQUIRED.</t>
  </si>
  <si>
    <t>* You must provide separate responses by Dental Network. Please enter your response for your Core or Primary Network Below*</t>
  </si>
  <si>
    <t>* You must provide separate responses by Dental Network. Please enter your response for your Extended or Secondary Network Below*</t>
  </si>
  <si>
    <t>* Separate responses are needed by Dental Network. Please enter your response for your Core or Primary Network Below*</t>
  </si>
  <si>
    <t>* Separate responses are needed by Dental Network. Please enter your response for your Extended or Secondary Network Below*</t>
  </si>
  <si>
    <t>The vendor agrees to keep the information provided herein confidential. This requirement applies whether or not you agree to provide a response to this RFP. Other than reports submitted to either the client or Trion, you agree not to publish, reproduce or in any other way divulge such information in whole or in part, in any manner of form, or authorize or permit others to do so.</t>
  </si>
  <si>
    <t>•  Vendor agreement for Trion, or a third party, to conduct, at the Client’s request, an annual on-site audit of 
   plan service and claims processing performance.</t>
  </si>
  <si>
    <r>
      <t xml:space="preserve"> ·</t>
    </r>
    <r>
      <rPr>
        <sz val="11"/>
        <color theme="1"/>
        <rFont val="Arial"/>
        <family val="2"/>
        <scheme val="minor"/>
      </rPr>
      <t>    Report selection for Provider Access must be on :</t>
    </r>
  </si>
  <si>
    <t>Provider File Request for Disruption Report</t>
  </si>
  <si>
    <t>PPO Participating by Network</t>
  </si>
  <si>
    <t># 
Claimants</t>
  </si>
  <si>
    <t># 
Procedures</t>
  </si>
  <si>
    <t>Paid 
Claims  
$</t>
  </si>
  <si>
    <t>Frederick County Public Schools (FCPS)</t>
  </si>
  <si>
    <t>Financial Proposal</t>
  </si>
  <si>
    <t>Active</t>
  </si>
  <si>
    <t>Active Surviving Spouses</t>
  </si>
  <si>
    <t>COBRA</t>
  </si>
  <si>
    <t>Retiree</t>
  </si>
  <si>
    <t>Retiree Surviving Spouses</t>
  </si>
  <si>
    <t>Employees</t>
  </si>
  <si>
    <t>Members</t>
  </si>
  <si>
    <t>Paid Amount</t>
  </si>
  <si>
    <t>Group/Sub-Division:</t>
  </si>
  <si>
    <t>Total Employees</t>
  </si>
  <si>
    <t>Total Paid Amount</t>
  </si>
  <si>
    <t>Standard Plan</t>
  </si>
  <si>
    <t>Buy-Up Plan</t>
  </si>
  <si>
    <t>Month</t>
  </si>
  <si>
    <t>Total 
Members</t>
  </si>
  <si>
    <t>Delta Dental Claims and Enrollment</t>
  </si>
  <si>
    <t>Technical Proposal</t>
  </si>
  <si>
    <t>Current Plan Summary</t>
  </si>
  <si>
    <t>#</t>
  </si>
  <si>
    <t>Provider TIN #</t>
  </si>
  <si>
    <t>Provider List for all providers utilized in the period: 10/1/2020 through 9/30/2021</t>
  </si>
  <si>
    <t>Name of Network</t>
  </si>
  <si>
    <t>In Network Yes or No</t>
  </si>
  <si>
    <t>GREGORY WEAKLEY</t>
  </si>
  <si>
    <t>SARAH RAYMOND</t>
  </si>
  <si>
    <t>WILLIAM COLLIVER</t>
  </si>
  <si>
    <t>HARVEY LEVY</t>
  </si>
  <si>
    <t>THIRUVANAMALAI SIVAKUMAR</t>
  </si>
  <si>
    <t>DAVID HASSON</t>
  </si>
  <si>
    <t>MICHAEL PESIN</t>
  </si>
  <si>
    <t>DANNY DINH</t>
  </si>
  <si>
    <t>MARK HOFFRICHTER</t>
  </si>
  <si>
    <t>VINEY SAINI</t>
  </si>
  <si>
    <t>KEVIN OAKES</t>
  </si>
  <si>
    <t>BYRON BYRD</t>
  </si>
  <si>
    <t>STUART SHEER</t>
  </si>
  <si>
    <t>JEFFREY HERRELL</t>
  </si>
  <si>
    <t>TONY YOON</t>
  </si>
  <si>
    <t>FREDERICK ASUNCION</t>
  </si>
  <si>
    <t>ESTER KIM</t>
  </si>
  <si>
    <t>BRIAN MOTZ</t>
  </si>
  <si>
    <t>ALEXANDRA FITZGERALD</t>
  </si>
  <si>
    <t>OMAR MAHMASSANI</t>
  </si>
  <si>
    <t>DAVID HUMMEL</t>
  </si>
  <si>
    <t>CYRUS MISTRY</t>
  </si>
  <si>
    <t>AMARIS LITTLE</t>
  </si>
  <si>
    <t>HEUNGJOO SUNG</t>
  </si>
  <si>
    <t>KAVITHA REDDY</t>
  </si>
  <si>
    <t>LORNE YASBIN</t>
  </si>
  <si>
    <t>BARRY EDLAND</t>
  </si>
  <si>
    <t>JENNIFER FOSTER</t>
  </si>
  <si>
    <t>MELANIE TOWE</t>
  </si>
  <si>
    <t>RYAN WILLIAMS</t>
  </si>
  <si>
    <t>ALVIN RO</t>
  </si>
  <si>
    <t>DANIEL MCEOWEN</t>
  </si>
  <si>
    <t>ANNA KOPIT</t>
  </si>
  <si>
    <t>HAROLD SNYDER</t>
  </si>
  <si>
    <t>SARA KELLY</t>
  </si>
  <si>
    <t>JEFFREY TOOTHMAN</t>
  </si>
  <si>
    <t>RAMEZ SABA</t>
  </si>
  <si>
    <t>STANLEY ROBISON</t>
  </si>
  <si>
    <t>LOKEN PATEL</t>
  </si>
  <si>
    <t>JON MOLES</t>
  </si>
  <si>
    <t>CHRISTOPHER LEWERT</t>
  </si>
  <si>
    <t>JEFFREY CROSS</t>
  </si>
  <si>
    <t>LORI ANDOCHICK</t>
  </si>
  <si>
    <t>MYRISSA CARTER</t>
  </si>
  <si>
    <t>BARBARA BELL</t>
  </si>
  <si>
    <t>WILLIAM ZWACK</t>
  </si>
  <si>
    <t>BRETT WEEDON</t>
  </si>
  <si>
    <t>PARISA PAYDAR</t>
  </si>
  <si>
    <t>HARVEY SHERMAN</t>
  </si>
  <si>
    <t>BABAK GANJAVIAN</t>
  </si>
  <si>
    <t>AYESHA NAWAB</t>
  </si>
  <si>
    <t>JOSEPH BURLEY</t>
  </si>
  <si>
    <t>DANIEL KERN</t>
  </si>
  <si>
    <t>BEHNAZ YALDA</t>
  </si>
  <si>
    <t>CHARLES KOVALCHICK</t>
  </si>
  <si>
    <t>CHRISTINE ALOI</t>
  </si>
  <si>
    <t>BENJAMIN WEISER</t>
  </si>
  <si>
    <t>ROBERT SKVORAK</t>
  </si>
  <si>
    <t>HALEY TATE</t>
  </si>
  <si>
    <t>MOSHE RECHTHAND</t>
  </si>
  <si>
    <t>D AUDRA COLE</t>
  </si>
  <si>
    <t>MARGARET PITRONE</t>
  </si>
  <si>
    <t>FRANK GROSSO</t>
  </si>
  <si>
    <t>MANSI OZA</t>
  </si>
  <si>
    <t>MICHELLE WEAR</t>
  </si>
  <si>
    <t>ARTHUR LEE</t>
  </si>
  <si>
    <t>ERIC SEIDEL</t>
  </si>
  <si>
    <t>NIRAJ PATEL</t>
  </si>
  <si>
    <t>DAVID MORRA</t>
  </si>
  <si>
    <t>ELLAHE AMINI</t>
  </si>
  <si>
    <t>SHUYAN ROFE</t>
  </si>
  <si>
    <t>KEVIN CHAI</t>
  </si>
  <si>
    <t>YASMIN ADAMS</t>
  </si>
  <si>
    <t>ADAM FRIEDER</t>
  </si>
  <si>
    <t>JOSEPH CAMACHO</t>
  </si>
  <si>
    <t>AUSTIN RIPPEON</t>
  </si>
  <si>
    <t>LUCY GILBART</t>
  </si>
  <si>
    <t>MARK LEMONNIER</t>
  </si>
  <si>
    <t>TIMOTHY WILSON</t>
  </si>
  <si>
    <t>SAHIL GOYAL</t>
  </si>
  <si>
    <t>NEIL FELDMAN</t>
  </si>
  <si>
    <t>RICHARD ROGERS</t>
  </si>
  <si>
    <t>NIKTA PASHAI</t>
  </si>
  <si>
    <t>CARL APPLETON</t>
  </si>
  <si>
    <t>KIM HOA LAM</t>
  </si>
  <si>
    <t>MAHDI EMAMIAN</t>
  </si>
  <si>
    <t>MARCIE BIDINGER</t>
  </si>
  <si>
    <t>DEVENDER VERMA</t>
  </si>
  <si>
    <t>MICHAEL WILL</t>
  </si>
  <si>
    <t>HEMANI KAUR</t>
  </si>
  <si>
    <t>KATHERINE BELL</t>
  </si>
  <si>
    <t>JOHNNA BRITT</t>
  </si>
  <si>
    <t>SHEEMA AKHTAR</t>
  </si>
  <si>
    <t>ALEXANDER KAPLANIS</t>
  </si>
  <si>
    <t>ROBIN CHOI</t>
  </si>
  <si>
    <t>LEYLA DAVOODY</t>
  </si>
  <si>
    <t>JOSEPHINE AMIGO</t>
  </si>
  <si>
    <t>RICHARD LOVE</t>
  </si>
  <si>
    <t>EUNJOO STRINGER</t>
  </si>
  <si>
    <t>SARA SABA</t>
  </si>
  <si>
    <t>SAMIR BENACHENHOU</t>
  </si>
  <si>
    <t>BRIAN SHINABERY</t>
  </si>
  <si>
    <t>MARK MAZIN</t>
  </si>
  <si>
    <t>AMBROSE TO</t>
  </si>
  <si>
    <t>CHRISTOPHER MCTAVISH</t>
  </si>
  <si>
    <t>JAMES KIEFER</t>
  </si>
  <si>
    <t>JARED LAWSON</t>
  </si>
  <si>
    <t>TIMOTHY BRINGARDNER</t>
  </si>
  <si>
    <t>BRIAN HALL</t>
  </si>
  <si>
    <t>TREVOR MAPLES</t>
  </si>
  <si>
    <t>LINDSAY MORRIS</t>
  </si>
  <si>
    <t>DAVID DETTERLINE</t>
  </si>
  <si>
    <t>LOBAT ZAINALI</t>
  </si>
  <si>
    <t>MICHAEL TEITLER</t>
  </si>
  <si>
    <t>TAMMIRA BADAKHSHAN</t>
  </si>
  <si>
    <t>IOANA PIERSALL</t>
  </si>
  <si>
    <t>MAAN ZUAITAR</t>
  </si>
  <si>
    <t>KATIE KICKERTZ</t>
  </si>
  <si>
    <t>KASHIF POSHNI</t>
  </si>
  <si>
    <t>RAMYA BHAGAVAN</t>
  </si>
  <si>
    <t>SAMUEL HUANG</t>
  </si>
  <si>
    <t>JOONHO SONG</t>
  </si>
  <si>
    <t>WILLIAM HALL</t>
  </si>
  <si>
    <t>ATUL PUROHIT</t>
  </si>
  <si>
    <t>ROBERT MANSMAN</t>
  </si>
  <si>
    <t>KENT MCBRIDE</t>
  </si>
  <si>
    <t>NAHLA CHAUDHARY</t>
  </si>
  <si>
    <t>DOUGLAS BACHTELL</t>
  </si>
  <si>
    <t>MELANIE SMITH</t>
  </si>
  <si>
    <t>ERIC CHO</t>
  </si>
  <si>
    <t>ALLAN SEIDMAN</t>
  </si>
  <si>
    <t>HOWARD NELSON</t>
  </si>
  <si>
    <t>JEFFREY MILLER</t>
  </si>
  <si>
    <t>GREGORY ROMANOW</t>
  </si>
  <si>
    <t>DAVID SOMERVILLE</t>
  </si>
  <si>
    <t>MOHAMMAD TOFIGH</t>
  </si>
  <si>
    <t>BENJAMIN BONIFACE</t>
  </si>
  <si>
    <t>MICHAEL PARSONS</t>
  </si>
  <si>
    <t>MATHEW WOODWARD</t>
  </si>
  <si>
    <t>KRISTIN HORMAN</t>
  </si>
  <si>
    <t>JEFFREY CROFT</t>
  </si>
  <si>
    <t>MATTHEW CARELLA</t>
  </si>
  <si>
    <t>DAVID GRIMM</t>
  </si>
  <si>
    <t>AMY KILLEEN</t>
  </si>
  <si>
    <t>ANIKA VELLORE</t>
  </si>
  <si>
    <t>BRANDON ELLIS</t>
  </si>
  <si>
    <t>MICHAEL STRICKLER</t>
  </si>
  <si>
    <t>KEVIN ASHER</t>
  </si>
  <si>
    <t>MARTY ASKARI</t>
  </si>
  <si>
    <t>KENNETH FILM</t>
  </si>
  <si>
    <t>JENNIFER FORSHEY</t>
  </si>
  <si>
    <t>ANDREW AZIZ</t>
  </si>
  <si>
    <t>RIAAZ ALIE</t>
  </si>
  <si>
    <t>CHIYO ALIE</t>
  </si>
  <si>
    <t>NAREH ISSAYANS</t>
  </si>
  <si>
    <t>WILLIAM ROBERTS</t>
  </si>
  <si>
    <t>SOHAM PATEL</t>
  </si>
  <si>
    <t xml:space="preserve"> MARYLAND DH MH</t>
  </si>
  <si>
    <t>ANDREW THOMPSON</t>
  </si>
  <si>
    <t>SAEED TOFIGH</t>
  </si>
  <si>
    <t>VANI TAKIAR</t>
  </si>
  <si>
    <t>DANIEL BARTLING</t>
  </si>
  <si>
    <t>RENJU THACKENKARY</t>
  </si>
  <si>
    <t>ALIREZA HAMIDZADEH</t>
  </si>
  <si>
    <t>DAVID SINGER</t>
  </si>
  <si>
    <t>JOEL CORTES</t>
  </si>
  <si>
    <t>THOMAS NUSSEAR</t>
  </si>
  <si>
    <t>GARIMA GUPTA</t>
  </si>
  <si>
    <t>DAVID ROSS</t>
  </si>
  <si>
    <t>LISA SHOFF</t>
  </si>
  <si>
    <t>OLUMIDE BOLARINWA</t>
  </si>
  <si>
    <t>JOHN KERSHNER</t>
  </si>
  <si>
    <t>RICHARD KRAMER</t>
  </si>
  <si>
    <t>OLEG KLUBIS</t>
  </si>
  <si>
    <t>PETER CHA</t>
  </si>
  <si>
    <t>JAY CHASON</t>
  </si>
  <si>
    <t>ARPANA VERMA</t>
  </si>
  <si>
    <t>ELIZABETH GREIG-MOORE</t>
  </si>
  <si>
    <t>GARY FUNARI</t>
  </si>
  <si>
    <t>FREDERICK BURROWS</t>
  </si>
  <si>
    <t>SUZANNE BOYLE</t>
  </si>
  <si>
    <t>I-LING CHEN</t>
  </si>
  <si>
    <t>WILLIAM AUGUST</t>
  </si>
  <si>
    <t>THOMAS BARRA</t>
  </si>
  <si>
    <t>ROBERT ZIMMERMAN</t>
  </si>
  <si>
    <t>JENNIFER JOHN</t>
  </si>
  <si>
    <t>KENNETH WU</t>
  </si>
  <si>
    <t>RICHARD PRATHER</t>
  </si>
  <si>
    <t>CLAUDIA CARVALHO STORCH</t>
  </si>
  <si>
    <t>JEFFREY RUBINO</t>
  </si>
  <si>
    <t>MARK RARRICK</t>
  </si>
  <si>
    <t>RAJDEEP SANDHU</t>
  </si>
  <si>
    <t>ERIC STARLEY</t>
  </si>
  <si>
    <t>PHILIP UFFER</t>
  </si>
  <si>
    <t>NANCY MAGONE</t>
  </si>
  <si>
    <t>RICHARD PORAC</t>
  </si>
  <si>
    <t>AMANDA STOUGH</t>
  </si>
  <si>
    <t>NIVEN TIEN</t>
  </si>
  <si>
    <t>MICHAEL BROWN</t>
  </si>
  <si>
    <t>THOMAS MCCAFFERTY</t>
  </si>
  <si>
    <t>MARGARET VALEGA</t>
  </si>
  <si>
    <t>WILLIAM DZYAK</t>
  </si>
  <si>
    <t>JAMES VETTE</t>
  </si>
  <si>
    <t>STEPHEN TIGANI</t>
  </si>
  <si>
    <t>BRENDA PAUL</t>
  </si>
  <si>
    <t>VOSHAUN WILKERSON</t>
  </si>
  <si>
    <t>PARASTOO GOLESTANI</t>
  </si>
  <si>
    <t>PRATIK PATEL</t>
  </si>
  <si>
    <t>KAMRAN RAJA</t>
  </si>
  <si>
    <t>TODD ECKEL</t>
  </si>
  <si>
    <t>BLAKE BANDEFF</t>
  </si>
  <si>
    <t>CARL TEMPEL</t>
  </si>
  <si>
    <t>SAJID BAQAI</t>
  </si>
  <si>
    <t>SANJAY RAJANI</t>
  </si>
  <si>
    <t>ERICA PATTHOFF</t>
  </si>
  <si>
    <t>PAVEL IVASHCHUK</t>
  </si>
  <si>
    <t>TORAL PATEL</t>
  </si>
  <si>
    <t>HOLLIE ELLIS</t>
  </si>
  <si>
    <t>MICHAEL REA</t>
  </si>
  <si>
    <t>MELANIE NEWMAN</t>
  </si>
  <si>
    <t>SHARIQ BAQAI</t>
  </si>
  <si>
    <t>SHAIMAA BAQAI</t>
  </si>
  <si>
    <t>ADAM SCHNEIDER</t>
  </si>
  <si>
    <t>VALLERIE KEE</t>
  </si>
  <si>
    <t>CAPRICE MARJENIN</t>
  </si>
  <si>
    <t>ALI EGHTESADI</t>
  </si>
  <si>
    <t>GORDON GROISSER</t>
  </si>
  <si>
    <t>JASMIN KAUR</t>
  </si>
  <si>
    <t>JOHN GALINAITIS</t>
  </si>
  <si>
    <t>GEORGE GOTSIRIDZE</t>
  </si>
  <si>
    <t>JOHN NITZELL</t>
  </si>
  <si>
    <t>RONALD TOOTHMAN</t>
  </si>
  <si>
    <t>DAVID BRANDENBURG</t>
  </si>
  <si>
    <t>GREGG TAIRA</t>
  </si>
  <si>
    <t>HANNY ZAKHARI</t>
  </si>
  <si>
    <t>ROBERT REFFNER</t>
  </si>
  <si>
    <t>JAY BOYD</t>
  </si>
  <si>
    <t>MICHAEL SOBOL</t>
  </si>
  <si>
    <t>SURBHI SEHGAL</t>
  </si>
  <si>
    <t>TIMOTHY HOOVER</t>
  </si>
  <si>
    <t>WILLIAM ADAMS</t>
  </si>
  <si>
    <t>KEITH KARAS</t>
  </si>
  <si>
    <t>THOMAS KUON</t>
  </si>
  <si>
    <t>JORDAN TEDER</t>
  </si>
  <si>
    <t>TIMOTHY MEEHAN</t>
  </si>
  <si>
    <t>SPENCER ST CYR</t>
  </si>
  <si>
    <t>JULIA BURCHETT</t>
  </si>
  <si>
    <t>MICHELE NOLET</t>
  </si>
  <si>
    <t>PREETINDER AULAKH</t>
  </si>
  <si>
    <t>KEVIN DOOLEY</t>
  </si>
  <si>
    <t>JENNY RHEE</t>
  </si>
  <si>
    <t>PAUL DAVIS</t>
  </si>
  <si>
    <t>SHAHRAM MODARRES</t>
  </si>
  <si>
    <t>GARY KOTERWAS</t>
  </si>
  <si>
    <t>ELVI BARCOMA</t>
  </si>
  <si>
    <t>MICHAEL BLACKWOOD</t>
  </si>
  <si>
    <t>SHIVA MOSTOWFI</t>
  </si>
  <si>
    <t>VINCENT SMITH</t>
  </si>
  <si>
    <t>CHANDRIKA BHUT</t>
  </si>
  <si>
    <t>AMBER MOOSANI</t>
  </si>
  <si>
    <t>JUN TAE BAE</t>
  </si>
  <si>
    <t>WILLIAM YANT</t>
  </si>
  <si>
    <t>MICHELLE DOUGLAS</t>
  </si>
  <si>
    <t>HENG YING CHU</t>
  </si>
  <si>
    <t>ISMAEL MONTANE</t>
  </si>
  <si>
    <t>KIRK HAWN</t>
  </si>
  <si>
    <t>STEVEN HATCHER</t>
  </si>
  <si>
    <t>STEVEN SCURNICK</t>
  </si>
  <si>
    <t>ROBERT FULLER</t>
  </si>
  <si>
    <t>SATHIYANATHAN NADARAJAH</t>
  </si>
  <si>
    <t>PAUL THOMOPULOS</t>
  </si>
  <si>
    <t>EMILY RUTSIS</t>
  </si>
  <si>
    <t>RICHARD DIAZ</t>
  </si>
  <si>
    <t>JAMES TONG</t>
  </si>
  <si>
    <t>ANNE ETZKORN</t>
  </si>
  <si>
    <t>LESLIE PLASKY</t>
  </si>
  <si>
    <t>MATTHEW PETERSON</t>
  </si>
  <si>
    <t>JOHN KOVITCH</t>
  </si>
  <si>
    <t>KATHRYN RINGLAND</t>
  </si>
  <si>
    <t>YELENA KHOLODENKO</t>
  </si>
  <si>
    <t>OH KWON</t>
  </si>
  <si>
    <t>MICHAEL PAISNER</t>
  </si>
  <si>
    <t>JAY CHUNG</t>
  </si>
  <si>
    <t>JENI GLAVICIC</t>
  </si>
  <si>
    <t>JARED SELTZER</t>
  </si>
  <si>
    <t>RYAN KREMPEL</t>
  </si>
  <si>
    <t>ASHLEY SEALS</t>
  </si>
  <si>
    <t>HINA BHINDER</t>
  </si>
  <si>
    <t>GARY GRISWOLD</t>
  </si>
  <si>
    <t>ERIC KLEIN</t>
  </si>
  <si>
    <t>STEPHEN KOHLER</t>
  </si>
  <si>
    <t>POLITIMI MANTZOURANIS</t>
  </si>
  <si>
    <t>EVERETT EKLUND</t>
  </si>
  <si>
    <t>BRIAN CHANG</t>
  </si>
  <si>
    <t>MICHAEL STRAPPAZON</t>
  </si>
  <si>
    <t>CRISTELLE RODRIGUEZ</t>
  </si>
  <si>
    <t>MICHAEL LUZURIAGA</t>
  </si>
  <si>
    <t>JOHN YOUNIS</t>
  </si>
  <si>
    <t>RICHARD TANANIS</t>
  </si>
  <si>
    <t>ALAN DINKIN</t>
  </si>
  <si>
    <t>ROSANNE BLOOM</t>
  </si>
  <si>
    <t>DINA CHEHAB</t>
  </si>
  <si>
    <t>ANNE BASHAM</t>
  </si>
  <si>
    <t>GARY MCCORD</t>
  </si>
  <si>
    <t>ANGELA LUCARINI-ORNDORF</t>
  </si>
  <si>
    <t>BRIAN BECKSTROM</t>
  </si>
  <si>
    <t>ERIN MAHONEY</t>
  </si>
  <si>
    <t>RAJIA SEBBAHI</t>
  </si>
  <si>
    <t>KEITH SOLIDAY</t>
  </si>
  <si>
    <t>DARYL WITT</t>
  </si>
  <si>
    <t>ROBERT MARCUS</t>
  </si>
  <si>
    <t>CHUNG LIN</t>
  </si>
  <si>
    <t>DAVID ANTHONY</t>
  </si>
  <si>
    <t>CRAIG STONE</t>
  </si>
  <si>
    <t>GENE CLEM</t>
  </si>
  <si>
    <t>DANIEL LILL</t>
  </si>
  <si>
    <t>WEI LI</t>
  </si>
  <si>
    <t>MATTHEW GAVLICK</t>
  </si>
  <si>
    <t>SUZANNE FOHL</t>
  </si>
  <si>
    <t>BRIAN PALANK</t>
  </si>
  <si>
    <t>HEMA PATEL</t>
  </si>
  <si>
    <t>JESSICA HO</t>
  </si>
  <si>
    <t>AVRAHAM MIZRACHI</t>
  </si>
  <si>
    <t>GREGORY GELDART</t>
  </si>
  <si>
    <t>SUNANDA BHUSHAN</t>
  </si>
  <si>
    <t>ROBERT PENROD</t>
  </si>
  <si>
    <t>WANDANA MISTRY</t>
  </si>
  <si>
    <t>PATRICK KUHNS</t>
  </si>
  <si>
    <t>ADAM ARRIA</t>
  </si>
  <si>
    <t>ENRIQUE FARINA</t>
  </si>
  <si>
    <t>MATTHEW PENDERGRASS</t>
  </si>
  <si>
    <t>LYNDSAY KUZMAK</t>
  </si>
  <si>
    <t>MICHAEL HARGADON</t>
  </si>
  <si>
    <t>ALEXANDRA KRISHNAN</t>
  </si>
  <si>
    <t>KENNETH DIMINICK</t>
  </si>
  <si>
    <t>MICHAEL SCHWARTZ</t>
  </si>
  <si>
    <t>JAMES RYAN</t>
  </si>
  <si>
    <t>MONICA LARA-CORDOBA</t>
  </si>
  <si>
    <t>KENNETH KLAMUT</t>
  </si>
  <si>
    <t>STEVEN PARRETT</t>
  </si>
  <si>
    <t>ANGELIKA JAHNIGEN</t>
  </si>
  <si>
    <t>JASON FIELDS</t>
  </si>
  <si>
    <t>HILLARY WADE</t>
  </si>
  <si>
    <t>JASON LUCAS</t>
  </si>
  <si>
    <t>DANIEL ZEMEL</t>
  </si>
  <si>
    <t>DAN UTLEY</t>
  </si>
  <si>
    <t>KAREN GARRISON</t>
  </si>
  <si>
    <t>KURT LINKOFF</t>
  </si>
  <si>
    <t>BENJAMIN TOLLEY</t>
  </si>
  <si>
    <t>MARK BAILEY</t>
  </si>
  <si>
    <t>JEFFREY MARTINS</t>
  </si>
  <si>
    <t>PETER SAMUELS</t>
  </si>
  <si>
    <t>ANDREW SORKIN</t>
  </si>
  <si>
    <t>JOHN CARGASACCHI</t>
  </si>
  <si>
    <t>MICHAEL KISSELL</t>
  </si>
  <si>
    <t>JOHN MIZUKAWA</t>
  </si>
  <si>
    <t>THANH LAM</t>
  </si>
  <si>
    <t>NAVIN HUKMANI</t>
  </si>
  <si>
    <t>BRIAN HOFFMAN</t>
  </si>
  <si>
    <t>JOANNA LUCIANO PARKER</t>
  </si>
  <si>
    <t>HAMID JANLOO</t>
  </si>
  <si>
    <t>ROBERT SCHLOSSBERG</t>
  </si>
  <si>
    <t>AMY BARRER</t>
  </si>
  <si>
    <t>VINCENT COVIELLO</t>
  </si>
  <si>
    <t>NICHOLAS MUSS</t>
  </si>
  <si>
    <t>BARRY MAHARAJ</t>
  </si>
  <si>
    <t>KENNETH BASS</t>
  </si>
  <si>
    <t>FARAH ILYAS</t>
  </si>
  <si>
    <t>STEPHEN HOPKINS</t>
  </si>
  <si>
    <t>REBECCA COPELIN</t>
  </si>
  <si>
    <t>BRAD LENTZ</t>
  </si>
  <si>
    <t>ELIZABETH LINDER</t>
  </si>
  <si>
    <t>JEFFREY MINCHAU</t>
  </si>
  <si>
    <t>FARIBA PARYAVI-GHOLAMI</t>
  </si>
  <si>
    <t>JACQUELINE FOGAL</t>
  </si>
  <si>
    <t>LAZ KAVOUKLIS</t>
  </si>
  <si>
    <t>LARRY SCARBOROUGH</t>
  </si>
  <si>
    <t>SHANTA RICHARDSON</t>
  </si>
  <si>
    <t>THOMAS GRISIUS</t>
  </si>
  <si>
    <t>LAURA KALER</t>
  </si>
  <si>
    <t>SPENCER STILES</t>
  </si>
  <si>
    <t>MARVIN LEVENTER</t>
  </si>
  <si>
    <t>FRED RUDMAN</t>
  </si>
  <si>
    <t>JAMES PURVIS</t>
  </si>
  <si>
    <t>NARAYANI BALIGA</t>
  </si>
  <si>
    <t>ERIC WU</t>
  </si>
  <si>
    <t>JAY NOKKEO</t>
  </si>
  <si>
    <t>BRANDON GREIG</t>
  </si>
  <si>
    <t>JAMES BOYLE</t>
  </si>
  <si>
    <t>JACQUELINE EISEN</t>
  </si>
  <si>
    <t>MARK OBMAN</t>
  </si>
  <si>
    <t>DEEPALI BHANOT</t>
  </si>
  <si>
    <t>BRAD FORREST</t>
  </si>
  <si>
    <t>PATRICK GALLAGHER</t>
  </si>
  <si>
    <t>GARY ADAMS</t>
  </si>
  <si>
    <t>CARRINGTON CRAWFORD</t>
  </si>
  <si>
    <t>SUE CHUN</t>
  </si>
  <si>
    <t>GERARD BOQUEL</t>
  </si>
  <si>
    <t>ELAINE ALLEN</t>
  </si>
  <si>
    <t>TALA KHAYYER</t>
  </si>
  <si>
    <t>THOMAS MEALS</t>
  </si>
  <si>
    <t>TENY ABRAHAMIAN</t>
  </si>
  <si>
    <t>MAHVASH ZULFAGHARY</t>
  </si>
  <si>
    <t>DENNIS MURPHY</t>
  </si>
  <si>
    <t>DOV ELMAN</t>
  </si>
  <si>
    <t>ANN MILLER</t>
  </si>
  <si>
    <t>SAHMIE THABET</t>
  </si>
  <si>
    <t>JEREMY BONEBRAKE</t>
  </si>
  <si>
    <t>NATALIA TOMONA</t>
  </si>
  <si>
    <t>BYRON BONEBREAK</t>
  </si>
  <si>
    <t>BRITTNEY FRANKLIN</t>
  </si>
  <si>
    <t>YOUNES SAFA</t>
  </si>
  <si>
    <t>PETER TUFTON</t>
  </si>
  <si>
    <t>ROBERT GEMMELL</t>
  </si>
  <si>
    <t>ADAM SHERMAN</t>
  </si>
  <si>
    <t>AMY CHA</t>
  </si>
  <si>
    <t>DONNA LIMPARIS</t>
  </si>
  <si>
    <t>RUSS ANTON</t>
  </si>
  <si>
    <t>VICTOR SIEGEL</t>
  </si>
  <si>
    <t>ALEX HOYOS</t>
  </si>
  <si>
    <t>AMIT PATEL</t>
  </si>
  <si>
    <t>PATRICK NOLAND</t>
  </si>
  <si>
    <t>ROBERT WEBSTER</t>
  </si>
  <si>
    <t>SANJU JOSE</t>
  </si>
  <si>
    <t>COREY SMITH</t>
  </si>
  <si>
    <t>ALLEN ZARRINFAR</t>
  </si>
  <si>
    <t>GARY FULTON</t>
  </si>
  <si>
    <t>S SCHNEIDER</t>
  </si>
  <si>
    <t>MATTHEW SCHROEDER</t>
  </si>
  <si>
    <t>BRIAN CARINO</t>
  </si>
  <si>
    <t>RUBY NAH</t>
  </si>
  <si>
    <t>TARUN SAINI</t>
  </si>
  <si>
    <t>SIBEL JOHNSON</t>
  </si>
  <si>
    <t>JAE KIM</t>
  </si>
  <si>
    <t>THOMAS FENLON</t>
  </si>
  <si>
    <t>PATRICIA LAWSON</t>
  </si>
  <si>
    <t>JEFFREY SAMYN</t>
  </si>
  <si>
    <t>NATALIA STRELTSOV</t>
  </si>
  <si>
    <t>LINDA MIGHT</t>
  </si>
  <si>
    <t>JASON ELLIOTT</t>
  </si>
  <si>
    <t>KIPP CHURCH</t>
  </si>
  <si>
    <t>NICOLAS KFOURI</t>
  </si>
  <si>
    <t>EMILY MULLER</t>
  </si>
  <si>
    <t>ROBERT WINEBRENNER</t>
  </si>
  <si>
    <t>STEPHEN DUNN</t>
  </si>
  <si>
    <t>MARICARMEN RAMIREZ</t>
  </si>
  <si>
    <t>RICHARD MEDICO</t>
  </si>
  <si>
    <t>SIDNEY CRADDUCK</t>
  </si>
  <si>
    <t>DAVID NEWMAN</t>
  </si>
  <si>
    <t>JACQUELINE HUGHES</t>
  </si>
  <si>
    <t>JONATHAN KLEIN</t>
  </si>
  <si>
    <t>TU PHAN</t>
  </si>
  <si>
    <t>CHETAN YELAMANCHI</t>
  </si>
  <si>
    <t>JOSHUA MURPHY</t>
  </si>
  <si>
    <t>DINESH BOPPANA</t>
  </si>
  <si>
    <t>TANNAZ POURSAEID</t>
  </si>
  <si>
    <t>LOUIS FINAMORE</t>
  </si>
  <si>
    <t>PAUL ULIASZ</t>
  </si>
  <si>
    <t>TIM WANG</t>
  </si>
  <si>
    <t>JENNIFER BEITLER</t>
  </si>
  <si>
    <t>CHRISTOPHER STEINWEG</t>
  </si>
  <si>
    <t>EDWARD GAMSON</t>
  </si>
  <si>
    <t>ABIODUN ADESANYA</t>
  </si>
  <si>
    <t>FRED BYE</t>
  </si>
  <si>
    <t>SONYA MOVASSAGHI</t>
  </si>
  <si>
    <t>SUSAN PARTOVI</t>
  </si>
  <si>
    <t>RONALD DAVIS</t>
  </si>
  <si>
    <t>DANNY BUI</t>
  </si>
  <si>
    <t>TODD WASSERMAN</t>
  </si>
  <si>
    <t>JUSTIN DAMMANN</t>
  </si>
  <si>
    <t>VIJAY BHAGIA</t>
  </si>
  <si>
    <t>JOSEPH BOLOGNA</t>
  </si>
  <si>
    <t>STEPHANIE DEFILIPPO</t>
  </si>
  <si>
    <t>LUDMILA TCHAKAROVA</t>
  </si>
  <si>
    <t>CAITLIN GALLAGHER KUHN</t>
  </si>
  <si>
    <t>CHARLES STEPHEN-HASSARD</t>
  </si>
  <si>
    <t>FRANKLIN PANCKO</t>
  </si>
  <si>
    <t>VALERIE WOO</t>
  </si>
  <si>
    <t>PALAK SHAH</t>
  </si>
  <si>
    <t>JAMES WHITEHEAD</t>
  </si>
  <si>
    <t>KARINA SPIVAK</t>
  </si>
  <si>
    <t>J SINGER</t>
  </si>
  <si>
    <t>KYLE EBERLEIN</t>
  </si>
  <si>
    <t>JESSICA TAYLOR</t>
  </si>
  <si>
    <t>SEAN GRADY</t>
  </si>
  <si>
    <t>TRUPTI BHALGAT</t>
  </si>
  <si>
    <t>ALI BEHNIA</t>
  </si>
  <si>
    <t>DEBRA KOEHN</t>
  </si>
  <si>
    <t>BRACKEN BATEMAN</t>
  </si>
  <si>
    <t>ANDREW JEFFERS</t>
  </si>
  <si>
    <t>JOHN MULLALLY</t>
  </si>
  <si>
    <t>DAVID NIESSLEIN</t>
  </si>
  <si>
    <t>KAITLYN SPENCER</t>
  </si>
  <si>
    <t>CARTER MAVROMATIS</t>
  </si>
  <si>
    <t>DANIEL MOENNING</t>
  </si>
  <si>
    <t>CARLOS PIEDRA</t>
  </si>
  <si>
    <t>SHARMILA SHYAMSUNDAR</t>
  </si>
  <si>
    <t>JOSEPH LEE</t>
  </si>
  <si>
    <t>CRAIG BLUCHER</t>
  </si>
  <si>
    <t>JOHN WILLIAMS</t>
  </si>
  <si>
    <t>NICOLE VANE</t>
  </si>
  <si>
    <t>TIMOTHY TURNER</t>
  </si>
  <si>
    <t>DAVID SIBLEY</t>
  </si>
  <si>
    <t>DAVID DUTROW</t>
  </si>
  <si>
    <t>THY NGUYEN</t>
  </si>
  <si>
    <t>IRMA ECHANDY</t>
  </si>
  <si>
    <t>MUJTABA YAHYA</t>
  </si>
  <si>
    <t>JOLIE CHU</t>
  </si>
  <si>
    <t>J TRAHEY MANER</t>
  </si>
  <si>
    <t>KAIRAV VYAS</t>
  </si>
  <si>
    <t>HYUN LEE</t>
  </si>
  <si>
    <t>BRETT AMEDRO</t>
  </si>
  <si>
    <t>LALEH SARFARAZ</t>
  </si>
  <si>
    <t>TONY HSU</t>
  </si>
  <si>
    <t>HOWARD STRAUSS</t>
  </si>
  <si>
    <t>RAKSHA MIRCHANDANI</t>
  </si>
  <si>
    <t>ALEXIS ALEXANDER</t>
  </si>
  <si>
    <t>LAUREN MARTIN</t>
  </si>
  <si>
    <t>ADAM NAVABI</t>
  </si>
  <si>
    <t>PAYAM HARIRI</t>
  </si>
  <si>
    <t>LAYNE HACKING</t>
  </si>
  <si>
    <t>PATRICIA DEMARCO</t>
  </si>
  <si>
    <t>NORMA CORTEZ</t>
  </si>
  <si>
    <t>JAY BLICKENSTAFF</t>
  </si>
  <si>
    <t>MICHAEL BUTTERWORTH</t>
  </si>
  <si>
    <t>ROBERT TESTEN</t>
  </si>
  <si>
    <t>ROBERT UHLE</t>
  </si>
  <si>
    <t>BRAD LEVINE</t>
  </si>
  <si>
    <t>JEFFREY LIEBERMAN</t>
  </si>
  <si>
    <t>MOHAMMAD SHEFAAT</t>
  </si>
  <si>
    <t>JAY MOON</t>
  </si>
  <si>
    <t>VAL BINGHAM</t>
  </si>
  <si>
    <t>MARC WEIAND</t>
  </si>
  <si>
    <t>ROBERT WILSON</t>
  </si>
  <si>
    <t>THOMAS GENSBIGLER</t>
  </si>
  <si>
    <t>CORD SCHLOBOHM</t>
  </si>
  <si>
    <t>HYANG MIN PARK</t>
  </si>
  <si>
    <t>HANI AL-SALEH</t>
  </si>
  <si>
    <t>RICHARD BAKEMAN</t>
  </si>
  <si>
    <t>SANJEEV BHATIA</t>
  </si>
  <si>
    <t>PABLO FONCEA</t>
  </si>
  <si>
    <t>KUNWAR VIR</t>
  </si>
  <si>
    <t>EARL SANTOS</t>
  </si>
  <si>
    <t>KATELYN NIU</t>
  </si>
  <si>
    <t>TERRY SOBLER</t>
  </si>
  <si>
    <t>LEV TOMASHEVSKY</t>
  </si>
  <si>
    <t>DANIEL FUNK</t>
  </si>
  <si>
    <t>CHRISTIAN PERALTA</t>
  </si>
  <si>
    <t>JOSEPH ROSENWALD</t>
  </si>
  <si>
    <t>JOSHUA HANCOCK</t>
  </si>
  <si>
    <t>JUSTIN NORBO</t>
  </si>
  <si>
    <t>SHAUN YOUNG</t>
  </si>
  <si>
    <t>PATRICK LEE</t>
  </si>
  <si>
    <t>SANGITA DOSHI</t>
  </si>
  <si>
    <t>HAROLD ANIYA</t>
  </si>
  <si>
    <t>ANNE MORGAN CHOPRA</t>
  </si>
  <si>
    <t>JONATHAN WANG</t>
  </si>
  <si>
    <t>JULIUS HYATT</t>
  </si>
  <si>
    <t>RAFAEL ACOSTA</t>
  </si>
  <si>
    <t>JULIE OBENCHAIN</t>
  </si>
  <si>
    <t>ROBERT YU</t>
  </si>
  <si>
    <t>CHRISTOPHER OLIVER</t>
  </si>
  <si>
    <t>D'VANO FORBES</t>
  </si>
  <si>
    <t>B CRAFTON</t>
  </si>
  <si>
    <t>JAMES ANTOON</t>
  </si>
  <si>
    <t>MICHAEL KERTES</t>
  </si>
  <si>
    <t>ALFONSOL PATRON</t>
  </si>
  <si>
    <t>ANDREW JUNG</t>
  </si>
  <si>
    <t>KARAN DOOMRA</t>
  </si>
  <si>
    <t>MICHAEL CAHOON</t>
  </si>
  <si>
    <t>SIMRANJIT BAWA</t>
  </si>
  <si>
    <t>CURTIS LECIEJEWSKI</t>
  </si>
  <si>
    <t>THOMAS MENTON</t>
  </si>
  <si>
    <t>ANTHONY GADBOIS</t>
  </si>
  <si>
    <t>GLENN YOWELL</t>
  </si>
  <si>
    <t>VIVIANE BOUCHARA</t>
  </si>
  <si>
    <t>BRIAN LEE</t>
  </si>
  <si>
    <t>JEFF MOON</t>
  </si>
  <si>
    <t>THOMAS KIM</t>
  </si>
  <si>
    <t>JUDSON SUBER</t>
  </si>
  <si>
    <t>ANGELIQUE FALLAHI</t>
  </si>
  <si>
    <t>MOHAMED SAIYAD</t>
  </si>
  <si>
    <t>VEASEY CULLEN</t>
  </si>
  <si>
    <t>MITCHELL STARK</t>
  </si>
  <si>
    <t>ANGELA PALIOTTA</t>
  </si>
  <si>
    <t>ANDREW CHANG</t>
  </si>
  <si>
    <t>DIANE ROMAINE</t>
  </si>
  <si>
    <t>MAGDALENA HOLZ</t>
  </si>
  <si>
    <t>KINNETH CHONG</t>
  </si>
  <si>
    <t>KELLY FOSTER</t>
  </si>
  <si>
    <t>ERIKA ADACHI</t>
  </si>
  <si>
    <t>HOLLY GRIFFIN</t>
  </si>
  <si>
    <t>SAUREEN SHAH</t>
  </si>
  <si>
    <t>KENNETH WAY</t>
  </si>
  <si>
    <t>BRIAN KRANDELL</t>
  </si>
  <si>
    <t>LAURA SIMPSON</t>
  </si>
  <si>
    <t>HARRY LOHMEYER</t>
  </si>
  <si>
    <t>NADIM KODSI</t>
  </si>
  <si>
    <t>YAAKOV BARAK</t>
  </si>
  <si>
    <t>LAUREN DEYO</t>
  </si>
  <si>
    <t>MITRA WESTOVER</t>
  </si>
  <si>
    <t>DAVID ESKOW</t>
  </si>
  <si>
    <t>DEBORA FURMAN LOVE</t>
  </si>
  <si>
    <t>CURTIS NEWSOME</t>
  </si>
  <si>
    <t>RAJESH BALCHANDANI</t>
  </si>
  <si>
    <t>MAHAM SHAH</t>
  </si>
  <si>
    <t>J HENRY WILSON</t>
  </si>
  <si>
    <t>WAEL ELOSTA</t>
  </si>
  <si>
    <t>JACQUELINE SCHAFER</t>
  </si>
  <si>
    <t>JOSEPH ATA</t>
  </si>
  <si>
    <t>AMY TROXELL</t>
  </si>
  <si>
    <t>KEVIN HOJNOWSKI</t>
  </si>
  <si>
    <t>SEUNG PAIK</t>
  </si>
  <si>
    <t>NATHAN NYGARD</t>
  </si>
  <si>
    <t>BRANDON MEYER</t>
  </si>
  <si>
    <t>DAVID PRICE</t>
  </si>
  <si>
    <t>DARRYL RAGLAND</t>
  </si>
  <si>
    <t>FARZAD AZAD</t>
  </si>
  <si>
    <t>JASON OLSEN</t>
  </si>
  <si>
    <t>LAWRENCE WANG</t>
  </si>
  <si>
    <t>AMIT KHANNA</t>
  </si>
  <si>
    <t>JOANNE LIVADITIS</t>
  </si>
  <si>
    <t>STEVEN PATTY</t>
  </si>
  <si>
    <t>SAMAN RADPARVAR</t>
  </si>
  <si>
    <t>SCOTT GRITZ</t>
  </si>
  <si>
    <t>JOSEPH PASTON</t>
  </si>
  <si>
    <t>MATTHEW MILLER</t>
  </si>
  <si>
    <t>VIPUL SUBRAMANIAN</t>
  </si>
  <si>
    <t>SHARON MATHIAS</t>
  </si>
  <si>
    <t>WILLIAM QUEEN</t>
  </si>
  <si>
    <t>GREGORY CARSON</t>
  </si>
  <si>
    <t>ADAM BARR</t>
  </si>
  <si>
    <t>STEVEN ANOLIK</t>
  </si>
  <si>
    <t>BRIAN WYCALL</t>
  </si>
  <si>
    <t>CHRISTOPHER JIN</t>
  </si>
  <si>
    <t>H MARK SUGARMAN</t>
  </si>
  <si>
    <t>ELIZABETH NIXON</t>
  </si>
  <si>
    <t>GLENN MIYAMOTO</t>
  </si>
  <si>
    <t>MARK FRAZER</t>
  </si>
  <si>
    <t>VENKAT REDDY</t>
  </si>
  <si>
    <t>JORDAN BROWN</t>
  </si>
  <si>
    <t>RONALD RONCONE</t>
  </si>
  <si>
    <t>GARY IMM</t>
  </si>
  <si>
    <t>PAUL TULLY</t>
  </si>
  <si>
    <t>BRETT BRUGGEMAN</t>
  </si>
  <si>
    <t>RONNIE DAVIDSON</t>
  </si>
  <si>
    <t>JONATHAN GILBART</t>
  </si>
  <si>
    <t>ASTHA DESAI</t>
  </si>
  <si>
    <t>PETER HART</t>
  </si>
  <si>
    <t>BRIAN ROBINSON</t>
  </si>
  <si>
    <t>MICHAEL MICHELAKIS</t>
  </si>
  <si>
    <t>RICHARD KOSLOWSKI</t>
  </si>
  <si>
    <t>JOHN SAVUKINAS</t>
  </si>
  <si>
    <t>BABAK JOOBBANI</t>
  </si>
  <si>
    <t>SANG-HOON PARK</t>
  </si>
  <si>
    <t>JUSTIN HOLLINGSHEAD</t>
  </si>
  <si>
    <t>GARY HERBECK</t>
  </si>
  <si>
    <t>NICOLE FOREL</t>
  </si>
  <si>
    <t>RAMI GHORAB</t>
  </si>
  <si>
    <t>HASSAN FAROOQ</t>
  </si>
  <si>
    <t>ROHAM RAFAT</t>
  </si>
  <si>
    <t>MATTHEW PAPER</t>
  </si>
  <si>
    <t>ANDREW BOOKWALTER</t>
  </si>
  <si>
    <t>SRIDEVI YELLEPEDDY</t>
  </si>
  <si>
    <t>AMOS CHI</t>
  </si>
  <si>
    <t>DAVID ROBERTSON</t>
  </si>
  <si>
    <t>DEVEN SHROFF</t>
  </si>
  <si>
    <t>JENNIFER PHAM</t>
  </si>
  <si>
    <t>STEVE CROSSLAND</t>
  </si>
  <si>
    <t>NESREEN SABAH</t>
  </si>
  <si>
    <t>CAROLYN LOUGHLIN</t>
  </si>
  <si>
    <t>KIRK NORBO</t>
  </si>
  <si>
    <t>ROBERT LESH</t>
  </si>
  <si>
    <t>HALINA MESON</t>
  </si>
  <si>
    <t>SCOTT JACKSON</t>
  </si>
  <si>
    <t>JEFF KOVER</t>
  </si>
  <si>
    <t>HENRY LEE</t>
  </si>
  <si>
    <t>RICHARD GITTLESON</t>
  </si>
  <si>
    <t>FAY NAZARI</t>
  </si>
  <si>
    <t>PAUL NIESEN</t>
  </si>
  <si>
    <t>PAUL LIN</t>
  </si>
  <si>
    <t>APRIL CALTON</t>
  </si>
  <si>
    <t>BRENT GUISE</t>
  </si>
  <si>
    <t>MARA SHINDELL</t>
  </si>
  <si>
    <t>LINDA SHAFIK</t>
  </si>
  <si>
    <t>CHARLES LABIN</t>
  </si>
  <si>
    <t>JOSEPH LAWSON</t>
  </si>
  <si>
    <t>RADWA BEHAIRY</t>
  </si>
  <si>
    <t>CLAIRE LITTLE</t>
  </si>
  <si>
    <t>JAMIE PARK</t>
  </si>
  <si>
    <t>LISA PATEL</t>
  </si>
  <si>
    <t>DAMION COOPER</t>
  </si>
  <si>
    <t>RIZWAN AHMAD</t>
  </si>
  <si>
    <t>JOHN MOHLER</t>
  </si>
  <si>
    <t>SARMAD KHAMAS</t>
  </si>
  <si>
    <t>KEVIN LEARY</t>
  </si>
  <si>
    <t>BLAIR JONES</t>
  </si>
  <si>
    <t>S ANTHONY BOWIE</t>
  </si>
  <si>
    <t>ZHUOXUN CHEN</t>
  </si>
  <si>
    <t>HOLDEN CORRELL</t>
  </si>
  <si>
    <t>DAVID MENDOZA</t>
  </si>
  <si>
    <t>HEATHER NGUYEN</t>
  </si>
  <si>
    <t>CYNTHIA SCLATER</t>
  </si>
  <si>
    <t>JOHN GRIMES</t>
  </si>
  <si>
    <t>KYONG CHOE</t>
  </si>
  <si>
    <t>TODD SARUBIN</t>
  </si>
  <si>
    <t>ARCHANA JOHNSON</t>
  </si>
  <si>
    <t>CHRISTOPHER HENRY</t>
  </si>
  <si>
    <t>TAIMOUR RAJA</t>
  </si>
  <si>
    <t>KAREN CLISTER</t>
  </si>
  <si>
    <t>ROBERT VAN ESS</t>
  </si>
  <si>
    <t>JOEL NATHANSON</t>
  </si>
  <si>
    <t>CHETNA DESAI</t>
  </si>
  <si>
    <t>JOHN ANDERSON</t>
  </si>
  <si>
    <t>ANKITA DESAI</t>
  </si>
  <si>
    <t>REGINA STRYAPKO</t>
  </si>
  <si>
    <t>JULIO SANCHEZ</t>
  </si>
  <si>
    <t>REBECCA ROGERS</t>
  </si>
  <si>
    <t>SEBASTIEN MURPHY</t>
  </si>
  <si>
    <t>HEATHER SHOLANDER</t>
  </si>
  <si>
    <t>CHAD VANOURNY</t>
  </si>
  <si>
    <t>DAVID MORGAN</t>
  </si>
  <si>
    <t>JON EDMONDSON</t>
  </si>
  <si>
    <t>MARC RUBINSTEIN</t>
  </si>
  <si>
    <t>MATTHEW KITTRELL</t>
  </si>
  <si>
    <t>KRISTEN DONOHUE</t>
  </si>
  <si>
    <t>JOSHUA WRIGHT</t>
  </si>
  <si>
    <t>JUDITH EMMERT</t>
  </si>
  <si>
    <t>BETH TRUMMER</t>
  </si>
  <si>
    <t>JUSTIN HAUGH</t>
  </si>
  <si>
    <t>JAMES HOOD</t>
  </si>
  <si>
    <t>CORY KYSER</t>
  </si>
  <si>
    <t>SWATHI DEVAKI</t>
  </si>
  <si>
    <t>BRADLEY BUSBEE</t>
  </si>
  <si>
    <t>WOLFRAM TRUMMER</t>
  </si>
  <si>
    <t>MADHUR PATIL</t>
  </si>
  <si>
    <t>ROBERT ROBERTSON</t>
  </si>
  <si>
    <t>JOHN CHUN</t>
  </si>
  <si>
    <t>LAWRENCE HAND</t>
  </si>
  <si>
    <t>ANDREW FERGUSON</t>
  </si>
  <si>
    <t>GINA KAISER</t>
  </si>
  <si>
    <t>JEFFREY BURNS</t>
  </si>
  <si>
    <t>BRIAN SOWATSKY</t>
  </si>
  <si>
    <t>MICHAEL HAN</t>
  </si>
  <si>
    <t>LEONEL PEREZ</t>
  </si>
  <si>
    <t>ALI FORGHANI</t>
  </si>
  <si>
    <t>JOAN KANTER</t>
  </si>
  <si>
    <t>K ROSCHELLA</t>
  </si>
  <si>
    <t>LEONARD GORDON</t>
  </si>
  <si>
    <t>GREGORY KEATING</t>
  </si>
  <si>
    <t>ADAM VITELLI</t>
  </si>
  <si>
    <t>ROBIN POLLACK</t>
  </si>
  <si>
    <t>ALEX DEMYAN</t>
  </si>
  <si>
    <t>PAUL NIELSEN</t>
  </si>
  <si>
    <t>LINNA GOLODRIGA</t>
  </si>
  <si>
    <t>JACOB LONG</t>
  </si>
  <si>
    <t>ELODIE KAMDEM</t>
  </si>
  <si>
    <t>FARIBA RAFIZADEH</t>
  </si>
  <si>
    <t>NOOSHIN MONAJEMY</t>
  </si>
  <si>
    <t>TRYM GIBBONS</t>
  </si>
  <si>
    <t>KARLENE WRIGHT</t>
  </si>
  <si>
    <t>MATTHEW DEVANEY</t>
  </si>
  <si>
    <t>STUART ZALLER</t>
  </si>
  <si>
    <t>WILLIAM PAYNE</t>
  </si>
  <si>
    <t>NAVEEN KWATRA</t>
  </si>
  <si>
    <t>GHAFOOR GHAMARY</t>
  </si>
  <si>
    <t>ERIC SOLBERG</t>
  </si>
  <si>
    <t>STEVEN TAN</t>
  </si>
  <si>
    <t>MICHAEL GAZORI</t>
  </si>
  <si>
    <t>EPHRAIM ALTMON</t>
  </si>
  <si>
    <t>LEON KULINSKI</t>
  </si>
  <si>
    <t>DAVID BASTACKY</t>
  </si>
  <si>
    <t>MICHAEL POLLACK</t>
  </si>
  <si>
    <t>KAITLYN GROSSO</t>
  </si>
  <si>
    <t>LESLIE FINA</t>
  </si>
  <si>
    <t>EUGENE SAMBATARO</t>
  </si>
  <si>
    <t>ALIVIA ABSHER</t>
  </si>
  <si>
    <t>BRIAN CAHILL</t>
  </si>
  <si>
    <t>PAUL CAPPARELL</t>
  </si>
  <si>
    <t>EDWARD GOLDBERG IV</t>
  </si>
  <si>
    <t>PATRICIA JACKSON BABCOCK</t>
  </si>
  <si>
    <t>TIFFANY KARKANEN</t>
  </si>
  <si>
    <t>RYAN LINN</t>
  </si>
  <si>
    <t>SARA MCLIN</t>
  </si>
  <si>
    <t>DAVID HOANG</t>
  </si>
  <si>
    <t>ROBERT FRIEDMAN</t>
  </si>
  <si>
    <t>DENNIS FOSTER</t>
  </si>
  <si>
    <t>RYAN HAGAN</t>
  </si>
  <si>
    <t>LEVI MALTBY</t>
  </si>
  <si>
    <t>STEPHEN MEYER</t>
  </si>
  <si>
    <t>ANTOINE JOHNSON</t>
  </si>
  <si>
    <t>MICHAEL KELLER</t>
  </si>
  <si>
    <t>CHRISTOPHER TAKACS</t>
  </si>
  <si>
    <t>JOHN PLUMLEY</t>
  </si>
  <si>
    <t>LAUREN ROTHSTEIN</t>
  </si>
  <si>
    <t>DAVID CARLTON</t>
  </si>
  <si>
    <t>MARIA GLEBA</t>
  </si>
  <si>
    <t>JUSTIN KLEINMAN</t>
  </si>
  <si>
    <t>MOHIT VIRMANI</t>
  </si>
  <si>
    <t>EDWARD SMITH</t>
  </si>
  <si>
    <t>KURT SWANSON</t>
  </si>
  <si>
    <t>DANIEL STEWART</t>
  </si>
  <si>
    <t>ERIN LESSANS</t>
  </si>
  <si>
    <t>JOHN BARONAS</t>
  </si>
  <si>
    <t>SIKANDER SINGH</t>
  </si>
  <si>
    <t>JONATHAN CHOURAQUI</t>
  </si>
  <si>
    <t>BRAD BAGWELL</t>
  </si>
  <si>
    <t>P SHIRES</t>
  </si>
  <si>
    <t>JOHN DUNLAP</t>
  </si>
  <si>
    <t>JACQUELINE BROWN</t>
  </si>
  <si>
    <t>DEAN SCHRAMEK</t>
  </si>
  <si>
    <t>JEFFREY MAZZERELLA</t>
  </si>
  <si>
    <t>NORMAN STEWARD</t>
  </si>
  <si>
    <t>LACEY HANSEN</t>
  </si>
  <si>
    <t>BRIAN JAYNES</t>
  </si>
  <si>
    <t>ANDREW NELSON</t>
  </si>
  <si>
    <t>NATALIE MCCARTHY</t>
  </si>
  <si>
    <t>RYAN KNIGHT</t>
  </si>
  <si>
    <t>SONIA CLESNER</t>
  </si>
  <si>
    <t>JAMES O'ROURKE</t>
  </si>
  <si>
    <t>BEHNAM MANESH</t>
  </si>
  <si>
    <t>RAKSHA BARNES</t>
  </si>
  <si>
    <t>NADIA ARMENTROUT</t>
  </si>
  <si>
    <t>KIMBERLY BAER</t>
  </si>
  <si>
    <t>CHRISTOPHER WALKER</t>
  </si>
  <si>
    <t>TERESA CONLEY</t>
  </si>
  <si>
    <t>JOHN GAWLIK</t>
  </si>
  <si>
    <t>MICHAEL DIXON</t>
  </si>
  <si>
    <t>DAVID REVER</t>
  </si>
  <si>
    <t>MARTHA SHARP</t>
  </si>
  <si>
    <t>MELINA MARTINEZ</t>
  </si>
  <si>
    <t>TUAN PHAM</t>
  </si>
  <si>
    <t>MANOUCHEHR NAVAI</t>
  </si>
  <si>
    <t>RONALD BURO</t>
  </si>
  <si>
    <t>JOHWAN DOH</t>
  </si>
  <si>
    <t>EDWARD SHARKEY</t>
  </si>
  <si>
    <t>THOMAS ENGLAND</t>
  </si>
  <si>
    <t>SEAN NICKENS</t>
  </si>
  <si>
    <t>ADAM KAISER</t>
  </si>
  <si>
    <t>JACOB ELEFANT</t>
  </si>
  <si>
    <t>MELANIE BECK</t>
  </si>
  <si>
    <t>MICHAEL KUZMA</t>
  </si>
  <si>
    <t>MICHAEL LONGLET</t>
  </si>
  <si>
    <t>ALEXANDERIA LANE</t>
  </si>
  <si>
    <t>RAHUL KUMAR</t>
  </si>
  <si>
    <t>RYAN TYNG</t>
  </si>
  <si>
    <t>R PATRICK KENNEDY</t>
  </si>
  <si>
    <t>CHARLES BIGGERSTAFF</t>
  </si>
  <si>
    <t>EDWARD KAISER</t>
  </si>
  <si>
    <t>DAVID SUNDEEN</t>
  </si>
  <si>
    <t>KAREN SPERRY</t>
  </si>
  <si>
    <t>BRANDON LEE</t>
  </si>
  <si>
    <t>WALTER VAN NESS</t>
  </si>
  <si>
    <t>ADIL OMAR</t>
  </si>
  <si>
    <t>WILLIAM NOLL</t>
  </si>
  <si>
    <t>SU KIM</t>
  </si>
  <si>
    <t>SARMA METZ-MCCAFFERTY</t>
  </si>
  <si>
    <t>DOUGLAS DITTY</t>
  </si>
  <si>
    <t>FREDERICK KIEMLE</t>
  </si>
  <si>
    <t>JOSEPH BOESCH</t>
  </si>
  <si>
    <t>GLORIA KIM</t>
  </si>
  <si>
    <t>JEFFREY MAZURSKY</t>
  </si>
  <si>
    <t>RICHARD HUNSINGER</t>
  </si>
  <si>
    <t>GERALD CHAN</t>
  </si>
  <si>
    <t>JAMIE ST MARIE</t>
  </si>
  <si>
    <t>SANDRA BEHNAM</t>
  </si>
  <si>
    <t>DANIEL GAYDESKI</t>
  </si>
  <si>
    <t>KEVIN WARD</t>
  </si>
  <si>
    <t>EDWARD MONROE</t>
  </si>
  <si>
    <t>JOHN SLAUGHTER</t>
  </si>
  <si>
    <t>PATRICIA HARTMAN</t>
  </si>
  <si>
    <t>JAMES RAINES</t>
  </si>
  <si>
    <t>STEVEN RATTNER</t>
  </si>
  <si>
    <t>FARIBORZ MOUSAVI</t>
  </si>
  <si>
    <t>SUSAN CHANG</t>
  </si>
  <si>
    <t>TIM KNIGHT</t>
  </si>
  <si>
    <t>CHRISTOPHER GRAY</t>
  </si>
  <si>
    <t>VILIJA MICKUTE</t>
  </si>
  <si>
    <t>CLEMENTINA PEREZ WEST</t>
  </si>
  <si>
    <t>WALTER MAZZELLA</t>
  </si>
  <si>
    <t>ROZITA SAFAVIZADEH</t>
  </si>
  <si>
    <t>DEBORAH KILGORE</t>
  </si>
  <si>
    <t>ANITA NEEL</t>
  </si>
  <si>
    <t>TIFFANIE WINFREY</t>
  </si>
  <si>
    <t>KENYA JONES</t>
  </si>
  <si>
    <t>JESSICA SANCHEZ</t>
  </si>
  <si>
    <t>JASON YI</t>
  </si>
  <si>
    <t>DENNIS NORKIEWICZ</t>
  </si>
  <si>
    <t>REGINALD COLE</t>
  </si>
  <si>
    <t>BRIAN MCCARTIN</t>
  </si>
  <si>
    <t>SCOTT LACLAIR</t>
  </si>
  <si>
    <t>ANTHONY LOMBARDO</t>
  </si>
  <si>
    <t>MICHELLE ROCK</t>
  </si>
  <si>
    <t>PHILIP JOHNSON</t>
  </si>
  <si>
    <t>JEFFREY CRANSKA</t>
  </si>
  <si>
    <t>JASON BIVENS</t>
  </si>
  <si>
    <t>CHELSEA FARRELL</t>
  </si>
  <si>
    <t>AKRAM SHOUHAYIB</t>
  </si>
  <si>
    <t>JOHN PARKER</t>
  </si>
  <si>
    <t>LAUREN BOWERSOX</t>
  </si>
  <si>
    <t>SCOTT MENAKER</t>
  </si>
  <si>
    <t>PHILIP LISK</t>
  </si>
  <si>
    <t>SARAH CHANG</t>
  </si>
  <si>
    <t>BARTHOLOMEW HOTT</t>
  </si>
  <si>
    <t>BRETT BARKER</t>
  </si>
  <si>
    <t>PHILIP HARDIN</t>
  </si>
  <si>
    <t>TAUREAN HODGES</t>
  </si>
  <si>
    <t>ANNA FINKLER</t>
  </si>
  <si>
    <t>AJMAL KHAN</t>
  </si>
  <si>
    <t>VIVEK KASHYAP</t>
  </si>
  <si>
    <t>LAWRENCE LEGGIERI</t>
  </si>
  <si>
    <t>ZACHARY ROACH</t>
  </si>
  <si>
    <t>KRISTEN WILLWERTH</t>
  </si>
  <si>
    <t>ROBERT BUNN</t>
  </si>
  <si>
    <t>CARL BLOCK</t>
  </si>
  <si>
    <t>SHILPA KONERU</t>
  </si>
  <si>
    <t>ALEXANDER DANIEL</t>
  </si>
  <si>
    <t>NICOLE MALONY</t>
  </si>
  <si>
    <t>RONALD MAMRICK</t>
  </si>
  <si>
    <t>JODY WADDELL</t>
  </si>
  <si>
    <t>DAE KIM</t>
  </si>
  <si>
    <t>HAROLD ALLICK</t>
  </si>
  <si>
    <t>PHILLIP VAN CLEAF</t>
  </si>
  <si>
    <t>AUSTIN FOWLER</t>
  </si>
  <si>
    <t>DANA MONAHAN</t>
  </si>
  <si>
    <t>MARY-STUART GALLIAN</t>
  </si>
  <si>
    <t>HANNAH UGARTE</t>
  </si>
  <si>
    <t>MOSHE KALAIE</t>
  </si>
  <si>
    <t>PHILIP BALD</t>
  </si>
  <si>
    <t>NEGAR MAHMOUDZADEH</t>
  </si>
  <si>
    <t>CATHERINE KOLASNY</t>
  </si>
  <si>
    <t>MATTHEW HAMMONS</t>
  </si>
  <si>
    <t>LAURIE SARGENT</t>
  </si>
  <si>
    <t>DAVID CLARK</t>
  </si>
  <si>
    <t>PETER YELK</t>
  </si>
  <si>
    <t>ROBERT EVELYN</t>
  </si>
  <si>
    <t>ALEXANDER CHO</t>
  </si>
  <si>
    <t>RUDOLPH KLIMA</t>
  </si>
  <si>
    <t>GEORGE KESTEN</t>
  </si>
  <si>
    <t>MARIYA AUKHIL</t>
  </si>
  <si>
    <t>TIMOTHY WRIGHT</t>
  </si>
  <si>
    <t>DENNIS CALVANO</t>
  </si>
  <si>
    <t>ZAKIYA SCOTT</t>
  </si>
  <si>
    <t>FAWZIA BENNETT</t>
  </si>
  <si>
    <t>TEJESH PATEL</t>
  </si>
  <si>
    <t>LIMING LIU</t>
  </si>
  <si>
    <t>MATTHEW FREEDMAN</t>
  </si>
  <si>
    <t>ASHLEY BROWN</t>
  </si>
  <si>
    <t>ALVIN MIRANDA</t>
  </si>
  <si>
    <t>TIMOTHY PASSARELLO</t>
  </si>
  <si>
    <t>KEITH GILBERT</t>
  </si>
  <si>
    <t>EUGENE BYRD</t>
  </si>
  <si>
    <t>DIEGO MALDONADO</t>
  </si>
  <si>
    <t>ROBERT HOWELL</t>
  </si>
  <si>
    <t>JOHN KLOPFER</t>
  </si>
  <si>
    <t>SHOBA DANEY</t>
  </si>
  <si>
    <t>JERRY LIN</t>
  </si>
  <si>
    <t>BELINDA BARIRING</t>
  </si>
  <si>
    <t>BRANDEN FERGUSON</t>
  </si>
  <si>
    <t>RONALD WILSON</t>
  </si>
  <si>
    <t>FATIMA MASHKOOR</t>
  </si>
  <si>
    <t>ADAM GADBOIS</t>
  </si>
  <si>
    <t>ALVIN DENNIS</t>
  </si>
  <si>
    <t>LAUREN BERKEY</t>
  </si>
  <si>
    <t>LESLIE OAKES</t>
  </si>
  <si>
    <t>JOHANNA LOPEZ</t>
  </si>
  <si>
    <t>ANNAPURNA DESHPANDE</t>
  </si>
  <si>
    <t>BEN SIRCUS</t>
  </si>
  <si>
    <t>GABRIELLE HELMS</t>
  </si>
  <si>
    <t>MARYAM NOROUZI</t>
  </si>
  <si>
    <t>CHARLES PATTON</t>
  </si>
  <si>
    <t>HAZEL BROWN</t>
  </si>
  <si>
    <t>THOMAS GLADNICK</t>
  </si>
  <si>
    <t>EDMUND LIU</t>
  </si>
  <si>
    <t>SHANA HUGHES</t>
  </si>
  <si>
    <t>ZAHRA OMAR</t>
  </si>
  <si>
    <t>EMILY MAYHEW</t>
  </si>
  <si>
    <t>KEVIN ALBERT</t>
  </si>
  <si>
    <t>NESTOR OLAGUE</t>
  </si>
  <si>
    <t>SHELDON FREED</t>
  </si>
  <si>
    <t>RALPH CIASULLO</t>
  </si>
  <si>
    <t>LARRY MEADOR</t>
  </si>
  <si>
    <t>RAMSHA QAISRANI</t>
  </si>
  <si>
    <t>MAX SAFRAN</t>
  </si>
  <si>
    <t>FRANK LEWIS</t>
  </si>
  <si>
    <t>BETH BREWSTER</t>
  </si>
  <si>
    <t>ANTONIO KNOX</t>
  </si>
  <si>
    <t>KIMBERLY FORD</t>
  </si>
  <si>
    <t>SIN KIM</t>
  </si>
  <si>
    <t>FRANCES TANG</t>
  </si>
  <si>
    <t>KENNETH FETTER</t>
  </si>
  <si>
    <t>LAURA DUHRING</t>
  </si>
  <si>
    <t>VANDANA SAIDHA</t>
  </si>
  <si>
    <t>CURTIS HAYNIE</t>
  </si>
  <si>
    <t>TODD JUHLIN</t>
  </si>
  <si>
    <t>MICHAEL BLANK</t>
  </si>
  <si>
    <t>BARBRA WAGNER</t>
  </si>
  <si>
    <t>BARBARA BURAKOWSKI</t>
  </si>
  <si>
    <t>MARLENE RIVERA-SOTOMAYOR</t>
  </si>
  <si>
    <t>CHRISTINE TRUONG</t>
  </si>
  <si>
    <t>JAMES DENNY</t>
  </si>
  <si>
    <t>DENA WRIGLEY</t>
  </si>
  <si>
    <t>SUDHARANI CHARY</t>
  </si>
  <si>
    <t>STEVEN MCKANE</t>
  </si>
  <si>
    <t>ALYSSA STOUT</t>
  </si>
  <si>
    <t>SHERYL WAIT</t>
  </si>
  <si>
    <t>BRIAN ENESS</t>
  </si>
  <si>
    <t>REWAN BOWEN</t>
  </si>
  <si>
    <t>DOMENICK COLETTI</t>
  </si>
  <si>
    <t>WINSTON MCINTOSH</t>
  </si>
  <si>
    <t>PRESTON LOVING</t>
  </si>
  <si>
    <t>KURT MUEHLEISEN</t>
  </si>
  <si>
    <t>SUSHAEN RANGARAMANUJAM</t>
  </si>
  <si>
    <t>ABBEY HORWITZ</t>
  </si>
  <si>
    <t>NASSIR BAREKZI</t>
  </si>
  <si>
    <t>STEPHEN FAVERO</t>
  </si>
  <si>
    <t>GREGORY MAYO</t>
  </si>
  <si>
    <t>JENNIFER YAU</t>
  </si>
  <si>
    <t>MICHAEL ZHOU</t>
  </si>
  <si>
    <t>KIRK ZEGER</t>
  </si>
  <si>
    <t>CLAUDIO IWAMOTO</t>
  </si>
  <si>
    <t>TODD GLAZENER</t>
  </si>
  <si>
    <t>KENNETH BANKS</t>
  </si>
  <si>
    <t>AMIR SARKARZADEH</t>
  </si>
  <si>
    <t>JOHN GIBSON</t>
  </si>
  <si>
    <t>HOLLY SISLER</t>
  </si>
  <si>
    <t>LISA DANIEL</t>
  </si>
  <si>
    <t>NISRINE CABANI</t>
  </si>
  <si>
    <t>ANSHU GOYAL</t>
  </si>
  <si>
    <t>LISA CRAFTON</t>
  </si>
  <si>
    <t>CATALINA CRUZ JOHNSON</t>
  </si>
  <si>
    <t>FADI HAIKAL</t>
  </si>
  <si>
    <t>MICHAEL GARVER</t>
  </si>
  <si>
    <t>SHANNON PURSEL</t>
  </si>
  <si>
    <t>JOHN MACHELL</t>
  </si>
  <si>
    <t>JEFFREY COLE</t>
  </si>
  <si>
    <t>MICHAEL DEPALMA</t>
  </si>
  <si>
    <t>GARY WILSON</t>
  </si>
  <si>
    <t>MARIA SEQUEIRA</t>
  </si>
  <si>
    <t>TORI SANDOVAL</t>
  </si>
  <si>
    <t>EDMOND LEACH</t>
  </si>
  <si>
    <t>LUCINDA BUNTING</t>
  </si>
  <si>
    <t>JENNI TRIOLA</t>
  </si>
  <si>
    <t>KENT JACKSON</t>
  </si>
  <si>
    <t>HUGH SULE</t>
  </si>
  <si>
    <t>JENNIFER CARLSON</t>
  </si>
  <si>
    <t>THERESITA TORRES-FRIEDMANN</t>
  </si>
  <si>
    <t>TADMAN GLOSSNER</t>
  </si>
  <si>
    <t>AYODEJI JARRETT</t>
  </si>
  <si>
    <t>KEISHA JUDD</t>
  </si>
  <si>
    <t>ROBERT ZANER</t>
  </si>
  <si>
    <t>WALTER HONG</t>
  </si>
  <si>
    <t>JOHN RITTER</t>
  </si>
  <si>
    <t>MICHAEL ROWE</t>
  </si>
  <si>
    <t>BRYANT ASH</t>
  </si>
  <si>
    <t>SHAWN WOLFF</t>
  </si>
  <si>
    <t>SUE-LYNN HUBBARD</t>
  </si>
  <si>
    <t>L GOLDBAUM</t>
  </si>
  <si>
    <t>BENJAMIN STRAHL</t>
  </si>
  <si>
    <t>KAREN BENNETT</t>
  </si>
  <si>
    <t>JOSEPH BAPTISTE</t>
  </si>
  <si>
    <t>EMILY BROWNING</t>
  </si>
  <si>
    <t>MICHAEL WILHITE</t>
  </si>
  <si>
    <t>MICHAEL WALLACE</t>
  </si>
  <si>
    <t>DELIA CHITIMUS</t>
  </si>
  <si>
    <t>JUAN MORALES</t>
  </si>
  <si>
    <t>NICHOLAS DUNDEE</t>
  </si>
  <si>
    <t>JUILEE BARIDE</t>
  </si>
  <si>
    <t>TERRIE DRISCOLL</t>
  </si>
  <si>
    <t>MICHAEL WHITE</t>
  </si>
  <si>
    <t>ROBERT MILLER</t>
  </si>
  <si>
    <t>ELBALILA GOGUEN</t>
  </si>
  <si>
    <t>YESENIA DRAKE</t>
  </si>
  <si>
    <t>ANTHONY NETTEY-MARBELL</t>
  </si>
  <si>
    <t>DIEGO RIVAS</t>
  </si>
  <si>
    <t>JESSICA GREENWOOD</t>
  </si>
  <si>
    <t>SHIRIN MASHHOON</t>
  </si>
  <si>
    <t>ALAN LEVINE</t>
  </si>
  <si>
    <t>VERONICA BARRETO</t>
  </si>
  <si>
    <t>MATTHEW GRAHAM</t>
  </si>
  <si>
    <t>PHILIP QI</t>
  </si>
  <si>
    <t>CRAIG PATE</t>
  </si>
  <si>
    <t>COLIN SMITH</t>
  </si>
  <si>
    <t>JACK MAVROMATIS</t>
  </si>
  <si>
    <t>ERIC BOXX</t>
  </si>
  <si>
    <t>KEVIN WALLACE</t>
  </si>
  <si>
    <t>JOY SPENCER-FULLER</t>
  </si>
  <si>
    <t>FREDERICK PARKER</t>
  </si>
  <si>
    <t>ATIYEH EMAM</t>
  </si>
  <si>
    <t>JAVIER SANZ MOLINER</t>
  </si>
  <si>
    <t>JACOB SHEA</t>
  </si>
  <si>
    <t>AUSTIN WESTOVER</t>
  </si>
  <si>
    <t>PETER HAVELOS</t>
  </si>
  <si>
    <t>COURTNEY STRUBIN</t>
  </si>
  <si>
    <t>KATIE MILDEN</t>
  </si>
  <si>
    <t>CHRISTOPHER ANDERSON</t>
  </si>
  <si>
    <t>LAURA BARUNAS</t>
  </si>
  <si>
    <t>HASSAN DAVALLOO-GHAJAR</t>
  </si>
  <si>
    <t>KYLE MORTENSEN</t>
  </si>
  <si>
    <t>ALEXIS MIERZWA</t>
  </si>
  <si>
    <t>KIMBERLY ANDERSON</t>
  </si>
  <si>
    <t>JARRETT BURR</t>
  </si>
  <si>
    <t>CARY BIRKITT</t>
  </si>
  <si>
    <t>STEVEN GELBART</t>
  </si>
  <si>
    <t>PRAMILA MURTHY</t>
  </si>
  <si>
    <t>RAY BECKER</t>
  </si>
  <si>
    <t>JOSHUA HARDWICK</t>
  </si>
  <si>
    <t>GLORIA LEE</t>
  </si>
  <si>
    <t>TODD SUTTON</t>
  </si>
  <si>
    <t>NATHAN CALL</t>
  </si>
  <si>
    <t>CHARLES HERBERT</t>
  </si>
  <si>
    <t>JENNIFER SOKOLOSKY</t>
  </si>
  <si>
    <t xml:space="preserve"> ANTHEM INSURANCE</t>
  </si>
  <si>
    <t>JOHN DARBY</t>
  </si>
  <si>
    <t>EMINE ERKMEN</t>
  </si>
  <si>
    <t>YEREMI CANIZALES</t>
  </si>
  <si>
    <t>DIANA SHOE</t>
  </si>
  <si>
    <t>JOAN WERLEMAN</t>
  </si>
  <si>
    <t>ERNEST WASHBURN</t>
  </si>
  <si>
    <t>JAVOD KAZEMIZADEH GOL</t>
  </si>
  <si>
    <t>GREGORY RUSSELL</t>
  </si>
  <si>
    <t>JENNIFER WEAVER</t>
  </si>
  <si>
    <t>TIMOTHY JOSEPH</t>
  </si>
  <si>
    <t>JOHN GEARY</t>
  </si>
  <si>
    <t>H RUSSELL</t>
  </si>
  <si>
    <t>MONICA DAHIYA</t>
  </si>
  <si>
    <t>RAJAB ZAZA</t>
  </si>
  <si>
    <t>DENNIS WARSHOWSKY</t>
  </si>
  <si>
    <t>DENNIS AMORES</t>
  </si>
  <si>
    <t>MARY GADBOIS</t>
  </si>
  <si>
    <t>ROBERT MORRISON</t>
  </si>
  <si>
    <t>LEON KATZ</t>
  </si>
  <si>
    <t>QUANTEZ FREEMAN</t>
  </si>
  <si>
    <t>SUE WALKER</t>
  </si>
  <si>
    <t>DARCY ALLEN</t>
  </si>
  <si>
    <t>MICHAEL WEITZMAN</t>
  </si>
  <si>
    <t>TRUNG LAM</t>
  </si>
  <si>
    <t>SAMANTHA RASEKH</t>
  </si>
  <si>
    <t>ERIC LEVINE</t>
  </si>
  <si>
    <t>MICHELLE BORRUS</t>
  </si>
  <si>
    <t>MADISON ERICKSON</t>
  </si>
  <si>
    <t>SHOREH KAVANDI</t>
  </si>
  <si>
    <t>JENNIFER MASSEY</t>
  </si>
  <si>
    <t>JACOB PERLOW</t>
  </si>
  <si>
    <t>HERMANN HINZE</t>
  </si>
  <si>
    <t>THUAN-ANH NGUYEN</t>
  </si>
  <si>
    <t>MATTHEW SEDA</t>
  </si>
  <si>
    <t>NATHINEE JAIARJ</t>
  </si>
  <si>
    <t>OPHIR ALALOUF</t>
  </si>
  <si>
    <t>VICTOR AMARTEIFIO</t>
  </si>
  <si>
    <t>DONALD DISANTA</t>
  </si>
  <si>
    <t>WILLIAM MITCHERLING</t>
  </si>
  <si>
    <t>KANGHYUN LEE</t>
  </si>
  <si>
    <t>DANIEL WHITING</t>
  </si>
  <si>
    <t>JULIA SHNEYDERMAN</t>
  </si>
  <si>
    <t>WILLIAM WOOTEN</t>
  </si>
  <si>
    <t>GARY MINKOWITZ</t>
  </si>
  <si>
    <t>JENNIFER AABERG</t>
  </si>
  <si>
    <t>KERRY WENTLING</t>
  </si>
  <si>
    <t>YASER ROUMANI</t>
  </si>
  <si>
    <t>ROBERT TIGANI</t>
  </si>
  <si>
    <t>MICHAEL LINNAN</t>
  </si>
  <si>
    <t>A GARY GOODMAN</t>
  </si>
  <si>
    <t>ALIREZA RAJAEI</t>
  </si>
  <si>
    <t>RONALD OWEN</t>
  </si>
  <si>
    <t>HAROLD PACKMAN</t>
  </si>
  <si>
    <t>LILI LEON</t>
  </si>
  <si>
    <t>TIMOTHY LONGEST</t>
  </si>
  <si>
    <t>LEONARD BERS</t>
  </si>
  <si>
    <t>JOHN KITTRELL</t>
  </si>
  <si>
    <t>KRITIKA PAUDEL</t>
  </si>
  <si>
    <t>RANDY GARLAND</t>
  </si>
  <si>
    <t>AZITA DAVANLOU</t>
  </si>
  <si>
    <t>BRANDY HERRING</t>
  </si>
  <si>
    <t>NICHOLAS LUPO</t>
  </si>
  <si>
    <t>JOHN VAIRO</t>
  </si>
  <si>
    <t>NATHAN PARKS</t>
  </si>
  <si>
    <t>JENNIFER CRAVEN</t>
  </si>
  <si>
    <t>JESSIE BECH</t>
  </si>
  <si>
    <t>JULIUS NECCIAI</t>
  </si>
  <si>
    <t>MARK KRAUSE</t>
  </si>
  <si>
    <t>SIMAR KAUR</t>
  </si>
  <si>
    <t>LARRY EPSTEIN</t>
  </si>
  <si>
    <t>SHAHIN VOHARA</t>
  </si>
  <si>
    <t>SCOTT BOWERSOX</t>
  </si>
  <si>
    <t>MEHRAN ARMANI</t>
  </si>
  <si>
    <t>HUNTER HOUSLEY</t>
  </si>
  <si>
    <t>RICHARD GRADISEK</t>
  </si>
  <si>
    <t>MIHEE CHANG</t>
  </si>
  <si>
    <t>NICOLE WILLIAMS</t>
  </si>
  <si>
    <t>MENG MENG-HAGGERTY</t>
  </si>
  <si>
    <t>WILLIAM CARVAJAL</t>
  </si>
  <si>
    <t>SHAWN REESE</t>
  </si>
  <si>
    <t>MARK SLYSH</t>
  </si>
  <si>
    <t>PARMENDER CHAMBER</t>
  </si>
  <si>
    <t>MORGAN CHAMBERS</t>
  </si>
  <si>
    <t>DOUGLAS DIX</t>
  </si>
  <si>
    <t>REBECCA WAGNER</t>
  </si>
  <si>
    <t>HALLEH ASADPOUR</t>
  </si>
  <si>
    <t>VOGTLE NINH</t>
  </si>
  <si>
    <t>TERESA ADDIEGO</t>
  </si>
  <si>
    <t>WHITNEY QUEEN SPRY</t>
  </si>
  <si>
    <t>DALLAS PULLIAM</t>
  </si>
  <si>
    <t>CHARLES COOPER</t>
  </si>
  <si>
    <t>CHRYSTAL COVINGTON</t>
  </si>
  <si>
    <t>JULIE BERGER</t>
  </si>
  <si>
    <t>BRANDON SIMS</t>
  </si>
  <si>
    <t>RAMIN AZGHANDI</t>
  </si>
  <si>
    <t>JEFF IRWIN</t>
  </si>
  <si>
    <t>ANNE STOLCIS</t>
  </si>
  <si>
    <t>BEN JORGENSEN</t>
  </si>
  <si>
    <t>MARK ROBERTSON</t>
  </si>
  <si>
    <t>HOLLEH TAJALLI</t>
  </si>
  <si>
    <t>SRICHARAN MAHAVADI</t>
  </si>
  <si>
    <t>BARNEY SELPH</t>
  </si>
  <si>
    <t>COLLEEN DALEY</t>
  </si>
  <si>
    <t>RYAN MAYO</t>
  </si>
  <si>
    <t>RANDY KALP</t>
  </si>
  <si>
    <t>NAGA TARUN GUNTUPALLI</t>
  </si>
  <si>
    <t>KENNETH RASENBERGER</t>
  </si>
  <si>
    <t>KATIE STAUB</t>
  </si>
  <si>
    <t>JEAN CARLSON</t>
  </si>
  <si>
    <t>RYAN MARINER</t>
  </si>
  <si>
    <t>STAN NOVA</t>
  </si>
  <si>
    <t>JEAN BRAUNING</t>
  </si>
  <si>
    <t>SANDRA CALDWELL</t>
  </si>
  <si>
    <t>ISHAANK GUPTA</t>
  </si>
  <si>
    <t>MAHELET NEGASH</t>
  </si>
  <si>
    <t>BLAKE THOMPSON</t>
  </si>
  <si>
    <t>MERSAD HOORFAR</t>
  </si>
  <si>
    <t>ROBERT CHURNEY</t>
  </si>
  <si>
    <t>DANIEL FISHEL</t>
  </si>
  <si>
    <t>SHERRI MCGEE</t>
  </si>
  <si>
    <t>MICHAEL THOMAS</t>
  </si>
  <si>
    <t>MICHAEL MARCHESE</t>
  </si>
  <si>
    <t>JASON SHEIKH</t>
  </si>
  <si>
    <t>PETERSON HUANG</t>
  </si>
  <si>
    <t>MATTHEW HADDAD</t>
  </si>
  <si>
    <t>XUN CHEN</t>
  </si>
  <si>
    <t>DAVID PETO</t>
  </si>
  <si>
    <t>ZACHARY KISHBAUGH</t>
  </si>
  <si>
    <t>CHARMAINE JOHNSON-LEONG</t>
  </si>
  <si>
    <t>DENNIS LACEY</t>
  </si>
  <si>
    <t>FOUAD KHAN</t>
  </si>
  <si>
    <t>PAUL BOWERSOX</t>
  </si>
  <si>
    <t>EDWARD BELL</t>
  </si>
  <si>
    <t>NANCY RAJCHEL</t>
  </si>
  <si>
    <t>KEVIN WIEST</t>
  </si>
  <si>
    <t>GRAHAM ROSE</t>
  </si>
  <si>
    <t>JAMES FENNELL</t>
  </si>
  <si>
    <t>ANN KWOK</t>
  </si>
  <si>
    <t>ERIC HIGGINS</t>
  </si>
  <si>
    <t>CHRISTIAN CARLISLE</t>
  </si>
  <si>
    <t>JEFFREY HOUY</t>
  </si>
  <si>
    <t>PAGE DELANEY</t>
  </si>
  <si>
    <t>DAVID JOHNSON</t>
  </si>
  <si>
    <t>RUBY MIRZA</t>
  </si>
  <si>
    <t>DOUGLAS BARNES</t>
  </si>
  <si>
    <t>AMY PIERCE</t>
  </si>
  <si>
    <t>LENA LEVESQUE</t>
  </si>
  <si>
    <t>LAWRENCE MICHNICK</t>
  </si>
  <si>
    <t>NAJJIYYA FRANKLIN-HUFF</t>
  </si>
  <si>
    <t>RITU RAO</t>
  </si>
  <si>
    <t>MARINA SHOYKHET</t>
  </si>
  <si>
    <t>MARY ANDERSON</t>
  </si>
  <si>
    <t>KRISTIN BEST JOHNS</t>
  </si>
  <si>
    <t>CHARLES JORDAN</t>
  </si>
  <si>
    <t>CANDACE GAULL</t>
  </si>
  <si>
    <t>ROBERT CINA</t>
  </si>
  <si>
    <t>JAGDEEP GORAYA</t>
  </si>
  <si>
    <t>TAMARA SHORE</t>
  </si>
  <si>
    <t>NICOLE LECANN</t>
  </si>
  <si>
    <t>JOSEPH GENSBIGLER</t>
  </si>
  <si>
    <t xml:space="preserve"> ASPEN HILL 3D IMAGING</t>
  </si>
  <si>
    <t>TOM STANTON</t>
  </si>
  <si>
    <t>DEBORAH CAMPBELL</t>
  </si>
  <si>
    <t>JOOD BAZERBASHI</t>
  </si>
  <si>
    <t>VIDA ADJEPON-YAMOAH</t>
  </si>
  <si>
    <t>STEVEN ZERVAS</t>
  </si>
  <si>
    <t>PAYAM AMIRSAYAFI</t>
  </si>
  <si>
    <t>JOHN BURKETT</t>
  </si>
  <si>
    <t>DAVEN PATEL</t>
  </si>
  <si>
    <t>NEHA KHANDHADIYA</t>
  </si>
  <si>
    <t>SEAN SCHEXNAYDER</t>
  </si>
  <si>
    <t>WHITNEY LAW</t>
  </si>
  <si>
    <t>KURT LOSIER</t>
  </si>
  <si>
    <t>AMIT DHAMEJA</t>
  </si>
  <si>
    <t>SCOTT LEVER</t>
  </si>
  <si>
    <t>IRENE SAKELLIS</t>
  </si>
  <si>
    <t>STEPHEN RADCLIFFE</t>
  </si>
  <si>
    <t>EDWARD ZEBOVITZ</t>
  </si>
  <si>
    <t>KAREN KENNY</t>
  </si>
  <si>
    <t>SEAN FOX</t>
  </si>
  <si>
    <t>SALAR AZAD</t>
  </si>
  <si>
    <t>SAMEER HATE</t>
  </si>
  <si>
    <t>DIANE PHAM</t>
  </si>
  <si>
    <t>ANUM ZAIDI</t>
  </si>
  <si>
    <t>BART MORRISON</t>
  </si>
  <si>
    <t>JAMIE KIM</t>
  </si>
  <si>
    <t>KRISTIN MAZZEI</t>
  </si>
  <si>
    <t>ROBERT SERAFIN</t>
  </si>
  <si>
    <t>NICOLE YINGLING</t>
  </si>
  <si>
    <t>YOUSIF AL NAJAFI</t>
  </si>
  <si>
    <t xml:space="preserve"> SOBLER ORTHODONTICS</t>
  </si>
  <si>
    <t>TOUSSAINT CRAWFORD</t>
  </si>
  <si>
    <t>ANDREW GIESA</t>
  </si>
  <si>
    <t>ANGELINA BROWNING</t>
  </si>
  <si>
    <t>ALIREZA KHOSHVAGHTI</t>
  </si>
  <si>
    <t>HIRSCH SEIDMAN</t>
  </si>
  <si>
    <t>ASHLEY ROSINSKI</t>
  </si>
  <si>
    <t xml:space="preserve"> MOUNT AIRY DENTAL CENTER</t>
  </si>
  <si>
    <t>WILLIAM BRAYER</t>
  </si>
  <si>
    <t>DENNIS DAVIS</t>
  </si>
  <si>
    <t>M ZAHER AYMACH</t>
  </si>
  <si>
    <t>ETHAN DRAKE</t>
  </si>
  <si>
    <t>NICHOLAS KANELOS</t>
  </si>
  <si>
    <t>ANDRES JIMENEZ-WOLF</t>
  </si>
  <si>
    <t>JENNIFER GRIFFIN</t>
  </si>
  <si>
    <t>THAD RUSIECKI</t>
  </si>
  <si>
    <t xml:space="preserve"> ACADIA DENTAL &amp; DENTURES</t>
  </si>
  <si>
    <t>MARK FRENCHI</t>
  </si>
  <si>
    <t>JOSE GOLDBERG</t>
  </si>
  <si>
    <t>AJAY KAPADIA</t>
  </si>
  <si>
    <t>KRISTINA NGUYEN</t>
  </si>
  <si>
    <t xml:space="preserve"> ASNIS DENTAL PLLC</t>
  </si>
  <si>
    <t>ANKIT TALATI</t>
  </si>
  <si>
    <t>General Dentist</t>
  </si>
  <si>
    <t>Pediatric Dentist</t>
  </si>
  <si>
    <t>Oral Surgeon</t>
  </si>
  <si>
    <t>Orthodontist</t>
  </si>
  <si>
    <t>Prosthodontist</t>
  </si>
  <si>
    <t>Endodontist</t>
  </si>
  <si>
    <t>Periodontist</t>
  </si>
  <si>
    <t>XR Laboratory</t>
  </si>
  <si>
    <t>FREDERICK</t>
  </si>
  <si>
    <t>MD</t>
  </si>
  <si>
    <t>21702</t>
  </si>
  <si>
    <t>THURMONT</t>
  </si>
  <si>
    <t>21788</t>
  </si>
  <si>
    <t>MOUNT AIRY</t>
  </si>
  <si>
    <t>21771</t>
  </si>
  <si>
    <t>21701</t>
  </si>
  <si>
    <t>21704</t>
  </si>
  <si>
    <t>CLARKSBURG</t>
  </si>
  <si>
    <t>20871</t>
  </si>
  <si>
    <t>WOODSBORO</t>
  </si>
  <si>
    <t>21798</t>
  </si>
  <si>
    <t>BRUNSWICK</t>
  </si>
  <si>
    <t>21716</t>
  </si>
  <si>
    <t>21703</t>
  </si>
  <si>
    <t>MIDDLETOWN</t>
  </si>
  <si>
    <t>21769</t>
  </si>
  <si>
    <t>WALKERSVILLE</t>
  </si>
  <si>
    <t>21793</t>
  </si>
  <si>
    <t>HAGERSTOWN</t>
  </si>
  <si>
    <t>21740</t>
  </si>
  <si>
    <t>NEW MARKET</t>
  </si>
  <si>
    <t>21774</t>
  </si>
  <si>
    <t>UNION BRIDGE</t>
  </si>
  <si>
    <t>21791</t>
  </si>
  <si>
    <t>TANEYTOWN</t>
  </si>
  <si>
    <t>21787</t>
  </si>
  <si>
    <t>BOONSBORO</t>
  </si>
  <si>
    <t>21713</t>
  </si>
  <si>
    <t>GETTYSBURG</t>
  </si>
  <si>
    <t>PA</t>
  </si>
  <si>
    <t>17325</t>
  </si>
  <si>
    <t>21742</t>
  </si>
  <si>
    <t>IJAMSVILLE</t>
  </si>
  <si>
    <t>21754</t>
  </si>
  <si>
    <t>DAMASCUS</t>
  </si>
  <si>
    <t>20872</t>
  </si>
  <si>
    <t>URBANA</t>
  </si>
  <si>
    <t>SMITHSBURG</t>
  </si>
  <si>
    <t>21783</t>
  </si>
  <si>
    <t>EMMITSBURG</t>
  </si>
  <si>
    <t>21727</t>
  </si>
  <si>
    <t>WOODBINE</t>
  </si>
  <si>
    <t>21797</t>
  </si>
  <si>
    <t>JEFFERSON</t>
  </si>
  <si>
    <t>21755</t>
  </si>
  <si>
    <t>MONROVIA</t>
  </si>
  <si>
    <t>21770</t>
  </si>
  <si>
    <t>CATONSVILLE</t>
  </si>
  <si>
    <t>21228</t>
  </si>
  <si>
    <t>GERMANTOWN</t>
  </si>
  <si>
    <t>20874</t>
  </si>
  <si>
    <t>LITTLESTOWN</t>
  </si>
  <si>
    <t>17340</t>
  </si>
  <si>
    <t>WESTMINSTER</t>
  </si>
  <si>
    <t>21157</t>
  </si>
  <si>
    <t>SYKESVILLE</t>
  </si>
  <si>
    <t>21784</t>
  </si>
  <si>
    <t>BALTIMORE</t>
  </si>
  <si>
    <t>21203</t>
  </si>
  <si>
    <t>ELDERSBURG</t>
  </si>
  <si>
    <t>WAYNESBORO</t>
  </si>
  <si>
    <t>17268</t>
  </si>
  <si>
    <t>HANOVER</t>
  </si>
  <si>
    <t>17331</t>
  </si>
  <si>
    <t>GAITHERSBURG</t>
  </si>
  <si>
    <t>20877</t>
  </si>
  <si>
    <t>20879</t>
  </si>
  <si>
    <t>20876</t>
  </si>
  <si>
    <t>CHAMBERSBURG</t>
  </si>
  <si>
    <t>17201</t>
  </si>
  <si>
    <t>WINCHESTER</t>
  </si>
  <si>
    <t>VA</t>
  </si>
  <si>
    <t>22601</t>
  </si>
  <si>
    <t>NEW WINDSOR</t>
  </si>
  <si>
    <t>21776</t>
  </si>
  <si>
    <t>POOLESVILLE</t>
  </si>
  <si>
    <t>20837</t>
  </si>
  <si>
    <t>BOYDS</t>
  </si>
  <si>
    <t>20841</t>
  </si>
  <si>
    <t>WILLIAMSPORT</t>
  </si>
  <si>
    <t>21795</t>
  </si>
  <si>
    <t>MARTINSBURG</t>
  </si>
  <si>
    <t>WV</t>
  </si>
  <si>
    <t>25401</t>
  </si>
  <si>
    <t>BLUE RIDGE SUMMIT</t>
  </si>
  <si>
    <t>17214</t>
  </si>
  <si>
    <t>INDIALANTIC</t>
  </si>
  <si>
    <t>FL</t>
  </si>
  <si>
    <t>32903</t>
  </si>
  <si>
    <t>MANCHESTER</t>
  </si>
  <si>
    <t>21102</t>
  </si>
  <si>
    <t>COLUMBIA</t>
  </si>
  <si>
    <t>21046</t>
  </si>
  <si>
    <t>LEWES</t>
  </si>
  <si>
    <t>DE</t>
  </si>
  <si>
    <t>19958</t>
  </si>
  <si>
    <t>FORT MYERS</t>
  </si>
  <si>
    <t>33912</t>
  </si>
  <si>
    <t>OLNEY</t>
  </si>
  <si>
    <t>20832</t>
  </si>
  <si>
    <t>SHEPHERDSTOWN</t>
  </si>
  <si>
    <t>25443</t>
  </si>
  <si>
    <t>ROCKVILLE</t>
  </si>
  <si>
    <t>20852</t>
  </si>
  <si>
    <t>BRAMBLETON</t>
  </si>
  <si>
    <t>20148</t>
  </si>
  <si>
    <t>OAKLAND</t>
  </si>
  <si>
    <t>21550</t>
  </si>
  <si>
    <t>20878</t>
  </si>
  <si>
    <t>LOVETTSVILLE</t>
  </si>
  <si>
    <t>20180</t>
  </si>
  <si>
    <t>GREENSBORO</t>
  </si>
  <si>
    <t>NC</t>
  </si>
  <si>
    <t>27408</t>
  </si>
  <si>
    <t>MARRIOTTSVILLE</t>
  </si>
  <si>
    <t>21104</t>
  </si>
  <si>
    <t>LEESBURG</t>
  </si>
  <si>
    <t>20175</t>
  </si>
  <si>
    <t>MERRITT ISLAND</t>
  </si>
  <si>
    <t>32952</t>
  </si>
  <si>
    <t>CHARLES TOWN</t>
  </si>
  <si>
    <t>25414</t>
  </si>
  <si>
    <t>WILMINGTON</t>
  </si>
  <si>
    <t>28403</t>
  </si>
  <si>
    <t>SARASOTA</t>
  </si>
  <si>
    <t>34231</t>
  </si>
  <si>
    <t>33908</t>
  </si>
  <si>
    <t>DELRAY BEACH</t>
  </si>
  <si>
    <t>33445</t>
  </si>
  <si>
    <t>RIDGEFIELD</t>
  </si>
  <si>
    <t>NJ</t>
  </si>
  <si>
    <t>07657</t>
  </si>
  <si>
    <t>MONTGOMERY VILLAGE</t>
  </si>
  <si>
    <t>20886</t>
  </si>
  <si>
    <t>MANASSAS</t>
  </si>
  <si>
    <t>20110</t>
  </si>
  <si>
    <t>25404</t>
  </si>
  <si>
    <t>BELMONT</t>
  </si>
  <si>
    <t>28012</t>
  </si>
  <si>
    <t>CEDAR CITY</t>
  </si>
  <si>
    <t>UT</t>
  </si>
  <si>
    <t>84720</t>
  </si>
  <si>
    <t>LAYTONSVILLE</t>
  </si>
  <si>
    <t>20882</t>
  </si>
  <si>
    <t>REISTERSTOWN</t>
  </si>
  <si>
    <t>21136</t>
  </si>
  <si>
    <t>CUMBERLAND</t>
  </si>
  <si>
    <t>21502</t>
  </si>
  <si>
    <t>NORTH POTOMAC</t>
  </si>
  <si>
    <t>PURCELLVILLE</t>
  </si>
  <si>
    <t>20132</t>
  </si>
  <si>
    <t>THE VILLAGES</t>
  </si>
  <si>
    <t>32162</t>
  </si>
  <si>
    <t>20176</t>
  </si>
  <si>
    <t>CAMP HILL</t>
  </si>
  <si>
    <t>17011</t>
  </si>
  <si>
    <t>OWINGS MILLS</t>
  </si>
  <si>
    <t>21117</t>
  </si>
  <si>
    <t>SAN FRANCISCO</t>
  </si>
  <si>
    <t>CA</t>
  </si>
  <si>
    <t>94102</t>
  </si>
  <si>
    <t>HARPERS FERRY</t>
  </si>
  <si>
    <t>25425</t>
  </si>
  <si>
    <t>WAYCROSS</t>
  </si>
  <si>
    <t>GA</t>
  </si>
  <si>
    <t>31501</t>
  </si>
  <si>
    <t>SAINT GEORGE</t>
  </si>
  <si>
    <t>84770</t>
  </si>
  <si>
    <t>GLENWOOD</t>
  </si>
  <si>
    <t>21738</t>
  </si>
  <si>
    <t>BRADENTON</t>
  </si>
  <si>
    <t>34211</t>
  </si>
  <si>
    <t>20850</t>
  </si>
  <si>
    <t>CERRITOS</t>
  </si>
  <si>
    <t>90703</t>
  </si>
  <si>
    <t>MILLSBORO</t>
  </si>
  <si>
    <t>19966</t>
  </si>
  <si>
    <t>MARYVILLE</t>
  </si>
  <si>
    <t>TN</t>
  </si>
  <si>
    <t>37804</t>
  </si>
  <si>
    <t>34233</t>
  </si>
  <si>
    <t>BETHESDA</t>
  </si>
  <si>
    <t>20817</t>
  </si>
  <si>
    <t>21045</t>
  </si>
  <si>
    <t>HERNDON</t>
  </si>
  <si>
    <t>20170</t>
  </si>
  <si>
    <t>33907</t>
  </si>
  <si>
    <t>NORMAN</t>
  </si>
  <si>
    <t>OK</t>
  </si>
  <si>
    <t>73069</t>
  </si>
  <si>
    <t>LYNCHBURG</t>
  </si>
  <si>
    <t>24501</t>
  </si>
  <si>
    <t>PALM HARBOR</t>
  </si>
  <si>
    <t>34683</t>
  </si>
  <si>
    <t>TAMPA</t>
  </si>
  <si>
    <t>33615</t>
  </si>
  <si>
    <t>HENRICO</t>
  </si>
  <si>
    <t>23233</t>
  </si>
  <si>
    <t>ELLICOTT CITY</t>
  </si>
  <si>
    <t>21043</t>
  </si>
  <si>
    <t>21201</t>
  </si>
  <si>
    <t>NEW BERN</t>
  </si>
  <si>
    <t>28562</t>
  </si>
  <si>
    <t>NEW YORK</t>
  </si>
  <si>
    <t>NY</t>
  </si>
  <si>
    <t>10024</t>
  </si>
  <si>
    <t>YORK</t>
  </si>
  <si>
    <t>17402</t>
  </si>
  <si>
    <t>CLEARWATER</t>
  </si>
  <si>
    <t>33763</t>
  </si>
  <si>
    <t>MATTHEWS</t>
  </si>
  <si>
    <t>28104</t>
  </si>
  <si>
    <t>BURTONSVILLE</t>
  </si>
  <si>
    <t>20866</t>
  </si>
  <si>
    <t>ACCIDENT</t>
  </si>
  <si>
    <t>21520</t>
  </si>
  <si>
    <t>25403</t>
  </si>
  <si>
    <t>WASHINGTON</t>
  </si>
  <si>
    <t>DC</t>
  </si>
  <si>
    <t>20016</t>
  </si>
  <si>
    <t>FULTON</t>
  </si>
  <si>
    <t>20759</t>
  </si>
  <si>
    <t>GREENCASTLE</t>
  </si>
  <si>
    <t>17225</t>
  </si>
  <si>
    <t>CLARKSVILLE</t>
  </si>
  <si>
    <t>21029</t>
  </si>
  <si>
    <t>LONG BEACH</t>
  </si>
  <si>
    <t>90808</t>
  </si>
  <si>
    <t>GRETNA</t>
  </si>
  <si>
    <t>LA</t>
  </si>
  <si>
    <t>70056</t>
  </si>
  <si>
    <t>EUGENE</t>
  </si>
  <si>
    <t>OR</t>
  </si>
  <si>
    <t>97404</t>
  </si>
  <si>
    <t>TIMONIUM</t>
  </si>
  <si>
    <t>21093</t>
  </si>
  <si>
    <t>20855</t>
  </si>
  <si>
    <t>OCALA</t>
  </si>
  <si>
    <t>34476</t>
  </si>
  <si>
    <t>DOVER</t>
  </si>
  <si>
    <t>19901</t>
  </si>
  <si>
    <t>BERLIN</t>
  </si>
  <si>
    <t>21811</t>
  </si>
  <si>
    <t>RANSON</t>
  </si>
  <si>
    <t>25438</t>
  </si>
  <si>
    <t>17202</t>
  </si>
  <si>
    <t>BIGLERVILLE</t>
  </si>
  <si>
    <t>17307</t>
  </si>
  <si>
    <t>GAINESVILLE</t>
  </si>
  <si>
    <t>20155</t>
  </si>
  <si>
    <t>21044</t>
  </si>
  <si>
    <t>WEST FRIENDSHIP</t>
  </si>
  <si>
    <t>21794</t>
  </si>
  <si>
    <t>CONWAY</t>
  </si>
  <si>
    <t>SC</t>
  </si>
  <si>
    <t>29526</t>
  </si>
  <si>
    <t>KENMORE</t>
  </si>
  <si>
    <t>WA</t>
  </si>
  <si>
    <t>98028</t>
  </si>
  <si>
    <t>NH</t>
  </si>
  <si>
    <t>03755</t>
  </si>
  <si>
    <t>LINTHICUM</t>
  </si>
  <si>
    <t>21090</t>
  </si>
  <si>
    <t>YUMA</t>
  </si>
  <si>
    <t>AZ</t>
  </si>
  <si>
    <t>85364</t>
  </si>
  <si>
    <t>ADDISON</t>
  </si>
  <si>
    <t>TX</t>
  </si>
  <si>
    <t>75001</t>
  </si>
  <si>
    <t>LANCASTER</t>
  </si>
  <si>
    <t>14086</t>
  </si>
  <si>
    <t>KILMARNOCK</t>
  </si>
  <si>
    <t>22482</t>
  </si>
  <si>
    <t>MERCERSBURG</t>
  </si>
  <si>
    <t>17236</t>
  </si>
  <si>
    <t>LEWISBERRY</t>
  </si>
  <si>
    <t>17339</t>
  </si>
  <si>
    <t>SENECA</t>
  </si>
  <si>
    <t>29678</t>
  </si>
  <si>
    <t>33901</t>
  </si>
  <si>
    <t>GARLAND</t>
  </si>
  <si>
    <t>75040</t>
  </si>
  <si>
    <t>N BETHESDA</t>
  </si>
  <si>
    <t>BOWIE</t>
  </si>
  <si>
    <t>20715</t>
  </si>
  <si>
    <t>BEDFORD</t>
  </si>
  <si>
    <t>15522</t>
  </si>
  <si>
    <t>20814</t>
  </si>
  <si>
    <t>MYRTLE BEACH</t>
  </si>
  <si>
    <t>29588</t>
  </si>
  <si>
    <t>CYPRESS</t>
  </si>
  <si>
    <t>77429</t>
  </si>
  <si>
    <t>WALLACE</t>
  </si>
  <si>
    <t>28466</t>
  </si>
  <si>
    <t>ELKRIDGE</t>
  </si>
  <si>
    <t>21075</t>
  </si>
  <si>
    <t>REHOBOTH BEACH</t>
  </si>
  <si>
    <t>19971</t>
  </si>
  <si>
    <t>ASHBURN</t>
  </si>
  <si>
    <t>20147</t>
  </si>
  <si>
    <t>LEXINGTON</t>
  </si>
  <si>
    <t>29072</t>
  </si>
  <si>
    <t>SEVERNA PARK</t>
  </si>
  <si>
    <t>21146</t>
  </si>
  <si>
    <t>HURST</t>
  </si>
  <si>
    <t>76053</t>
  </si>
  <si>
    <t>ROUND HILL</t>
  </si>
  <si>
    <t>20141</t>
  </si>
  <si>
    <t>SAUGERTIES</t>
  </si>
  <si>
    <t>12477</t>
  </si>
  <si>
    <t>REXBURG</t>
  </si>
  <si>
    <t>ID</t>
  </si>
  <si>
    <t>83440</t>
  </si>
  <si>
    <t>LUTHERVILLE</t>
  </si>
  <si>
    <t>FARMINGTON</t>
  </si>
  <si>
    <t>15437</t>
  </si>
  <si>
    <t>WINTERVILLE</t>
  </si>
  <si>
    <t>28590</t>
  </si>
  <si>
    <t>VIRGINIA BEACH</t>
  </si>
  <si>
    <t>23451</t>
  </si>
  <si>
    <t>PUNTA GORDA</t>
  </si>
  <si>
    <t>33950</t>
  </si>
  <si>
    <t>32608</t>
  </si>
  <si>
    <t>FALLS CHURCH</t>
  </si>
  <si>
    <t>22044</t>
  </si>
  <si>
    <t>TRENT WOODS</t>
  </si>
  <si>
    <t>ENCINITAS</t>
  </si>
  <si>
    <t>92024</t>
  </si>
  <si>
    <t>AVON PARK</t>
  </si>
  <si>
    <t>33825</t>
  </si>
  <si>
    <t>MECHANICSBURG</t>
  </si>
  <si>
    <t>17055</t>
  </si>
  <si>
    <t>LAUREL</t>
  </si>
  <si>
    <t>20723</t>
  </si>
  <si>
    <t>HOUSTON</t>
  </si>
  <si>
    <t>77065</t>
  </si>
  <si>
    <t>NAGS HEAD</t>
  </si>
  <si>
    <t>27959</t>
  </si>
  <si>
    <t>KNOXVILLE</t>
  </si>
  <si>
    <t>37934</t>
  </si>
  <si>
    <t>FRISCO</t>
  </si>
  <si>
    <t>CO</t>
  </si>
  <si>
    <t>80443</t>
  </si>
  <si>
    <t>21042</t>
  </si>
  <si>
    <t>HARRISBURG</t>
  </si>
  <si>
    <t>17110</t>
  </si>
  <si>
    <t>28401</t>
  </si>
  <si>
    <t>COCKEYSVILLE</t>
  </si>
  <si>
    <t>21030</t>
  </si>
  <si>
    <t>DAGSBORO</t>
  </si>
  <si>
    <t>19939</t>
  </si>
  <si>
    <t>34684</t>
  </si>
  <si>
    <t>POTOMAC</t>
  </si>
  <si>
    <t>20854</t>
  </si>
  <si>
    <t>IDAHO FALLS</t>
  </si>
  <si>
    <t>83404</t>
  </si>
  <si>
    <t>SPOKANE</t>
  </si>
  <si>
    <t>99216</t>
  </si>
  <si>
    <t>AUGUSTA</t>
  </si>
  <si>
    <t>30909</t>
  </si>
  <si>
    <t>37919</t>
  </si>
  <si>
    <t>33761</t>
  </si>
  <si>
    <t>GLEN BURNIE</t>
  </si>
  <si>
    <t>21061</t>
  </si>
  <si>
    <t>NEW CITY</t>
  </si>
  <si>
    <t>10956</t>
  </si>
  <si>
    <t>TUCSON</t>
  </si>
  <si>
    <t>85711</t>
  </si>
  <si>
    <t>SPARKS</t>
  </si>
  <si>
    <t>NV</t>
  </si>
  <si>
    <t>89436</t>
  </si>
  <si>
    <t>MONTGOMRY VLG</t>
  </si>
  <si>
    <t>33626</t>
  </si>
  <si>
    <t>20707</t>
  </si>
  <si>
    <t>27455</t>
  </si>
  <si>
    <t>SUMMERVILLE</t>
  </si>
  <si>
    <t>29483</t>
  </si>
  <si>
    <t>ROCKLEDGE</t>
  </si>
  <si>
    <t>32955</t>
  </si>
  <si>
    <t>17404</t>
  </si>
  <si>
    <t>ARLINGTON</t>
  </si>
  <si>
    <t>22209</t>
  </si>
  <si>
    <t>90807</t>
  </si>
  <si>
    <t>SAINT CLOUD</t>
  </si>
  <si>
    <t>34769</t>
  </si>
  <si>
    <t>MO</t>
  </si>
  <si>
    <t>65203</t>
  </si>
  <si>
    <t>IOWA CITY</t>
  </si>
  <si>
    <t>IA</t>
  </si>
  <si>
    <t>52245</t>
  </si>
  <si>
    <t>77005</t>
  </si>
  <si>
    <t>HAYMARKET</t>
  </si>
  <si>
    <t>20169</t>
  </si>
  <si>
    <t>GREENVILLE</t>
  </si>
  <si>
    <t>29601</t>
  </si>
  <si>
    <t>STATE COLLEGE</t>
  </si>
  <si>
    <t>16801</t>
  </si>
  <si>
    <t>FROSTBURG</t>
  </si>
  <si>
    <t>21532</t>
  </si>
  <si>
    <t>CHARLOTTE</t>
  </si>
  <si>
    <t>28269</t>
  </si>
  <si>
    <t>LANSDOWNE</t>
  </si>
  <si>
    <t>LAFAYETTE</t>
  </si>
  <si>
    <t>80026</t>
  </si>
  <si>
    <t>KISSIMMEE</t>
  </si>
  <si>
    <t>34746</t>
  </si>
  <si>
    <t>SURFSIDE BEACH</t>
  </si>
  <si>
    <t>29575</t>
  </si>
  <si>
    <t>WEST FARGO</t>
  </si>
  <si>
    <t>ND</t>
  </si>
  <si>
    <t>58078</t>
  </si>
  <si>
    <t>LITTLE ROCK</t>
  </si>
  <si>
    <t>AR</t>
  </si>
  <si>
    <t>72211</t>
  </si>
  <si>
    <t>MISSOULA</t>
  </si>
  <si>
    <t>MT</t>
  </si>
  <si>
    <t>59801</t>
  </si>
  <si>
    <t>HOLLYWOOD</t>
  </si>
  <si>
    <t>20636</t>
  </si>
  <si>
    <t>MORGANTOWN</t>
  </si>
  <si>
    <t>26508</t>
  </si>
  <si>
    <t>MONROE</t>
  </si>
  <si>
    <t>28110</t>
  </si>
  <si>
    <t>GWYNN OAK</t>
  </si>
  <si>
    <t>21207</t>
  </si>
  <si>
    <t>N POTOMAC</t>
  </si>
  <si>
    <t>PORT CHARLOTTE</t>
  </si>
  <si>
    <t>33980</t>
  </si>
  <si>
    <t>INWOOD</t>
  </si>
  <si>
    <t>25428</t>
  </si>
  <si>
    <t>21158</t>
  </si>
  <si>
    <t>GEORGETOWN</t>
  </si>
  <si>
    <t>78626</t>
  </si>
  <si>
    <t>OCEAN CITY</t>
  </si>
  <si>
    <t>21842</t>
  </si>
  <si>
    <t>EUSTIS</t>
  </si>
  <si>
    <t>32726</t>
  </si>
  <si>
    <t>BOLIVIA</t>
  </si>
  <si>
    <t>28422</t>
  </si>
  <si>
    <t>34474</t>
  </si>
  <si>
    <t>DUNKIRK</t>
  </si>
  <si>
    <t>20754</t>
  </si>
  <si>
    <t>NORTH BETHESDA</t>
  </si>
  <si>
    <t>MURRELLS INLET</t>
  </si>
  <si>
    <t>29576</t>
  </si>
  <si>
    <t>VISTA</t>
  </si>
  <si>
    <t>92084</t>
  </si>
  <si>
    <t>GREAT FALLS</t>
  </si>
  <si>
    <t>59405</t>
  </si>
  <si>
    <t>MOORESVILLE</t>
  </si>
  <si>
    <t>28117</t>
  </si>
  <si>
    <t>SHALLOTTE</t>
  </si>
  <si>
    <t>28470</t>
  </si>
  <si>
    <t>LEBANON</t>
  </si>
  <si>
    <t>17042</t>
  </si>
  <si>
    <t>32953</t>
  </si>
  <si>
    <t>21230</t>
  </si>
  <si>
    <t>22206</t>
  </si>
  <si>
    <t>GLENELG</t>
  </si>
  <si>
    <t>21737</t>
  </si>
  <si>
    <t>MOREHEAD CITY</t>
  </si>
  <si>
    <t>28557</t>
  </si>
  <si>
    <t>MT PLEASANT</t>
  </si>
  <si>
    <t>29464</t>
  </si>
  <si>
    <t>EXTON</t>
  </si>
  <si>
    <t>19341</t>
  </si>
  <si>
    <t>34471</t>
  </si>
  <si>
    <t>COLUMBUS</t>
  </si>
  <si>
    <t>OH</t>
  </si>
  <si>
    <t>43201</t>
  </si>
  <si>
    <t>WALDORF</t>
  </si>
  <si>
    <t>20601</t>
  </si>
  <si>
    <t>HIGHLAND</t>
  </si>
  <si>
    <t>20777</t>
  </si>
  <si>
    <t>ANNAPOLIS</t>
  </si>
  <si>
    <t>21401</t>
  </si>
  <si>
    <t>MILFORD</t>
  </si>
  <si>
    <t>19963</t>
  </si>
  <si>
    <t>RALEIGH</t>
  </si>
  <si>
    <t>27605</t>
  </si>
  <si>
    <t>CLAYTON</t>
  </si>
  <si>
    <t>27527</t>
  </si>
  <si>
    <t>34239</t>
  </si>
  <si>
    <t>FAIRFAX</t>
  </si>
  <si>
    <t>22030</t>
  </si>
  <si>
    <t>FINKSBURG</t>
  </si>
  <si>
    <t>21048</t>
  </si>
  <si>
    <t>LAWRENCE</t>
  </si>
  <si>
    <t>KS</t>
  </si>
  <si>
    <t>66049</t>
  </si>
  <si>
    <t>GULFPORT</t>
  </si>
  <si>
    <t>33707</t>
  </si>
  <si>
    <t>TOWSON</t>
  </si>
  <si>
    <t>21204</t>
  </si>
  <si>
    <t>PIKESVILLE</t>
  </si>
  <si>
    <t>21208</t>
  </si>
  <si>
    <t>22201</t>
  </si>
  <si>
    <t>LAVALE</t>
  </si>
  <si>
    <t>HUGHESVILLE</t>
  </si>
  <si>
    <t>17737</t>
  </si>
  <si>
    <t>HUNT VALLEY</t>
  </si>
  <si>
    <t>CHAMPAIGN</t>
  </si>
  <si>
    <t>IL</t>
  </si>
  <si>
    <t>61820</t>
  </si>
  <si>
    <t>HERSHEY</t>
  </si>
  <si>
    <t>17033</t>
  </si>
  <si>
    <t>JACKSONVILLE</t>
  </si>
  <si>
    <t>32225</t>
  </si>
  <si>
    <t>28278</t>
  </si>
  <si>
    <t>KITTY HAWK</t>
  </si>
  <si>
    <t>27949</t>
  </si>
  <si>
    <t>21244</t>
  </si>
  <si>
    <t>RICHMOND</t>
  </si>
  <si>
    <t>23220</t>
  </si>
  <si>
    <t>BURKE</t>
  </si>
  <si>
    <t>22015</t>
  </si>
  <si>
    <t>SILVER SPRING</t>
  </si>
  <si>
    <t>20910</t>
  </si>
  <si>
    <t>ALAMOGORDO</t>
  </si>
  <si>
    <t>NM</t>
  </si>
  <si>
    <t>88310</t>
  </si>
  <si>
    <t>BLUFFTON</t>
  </si>
  <si>
    <t>29910</t>
  </si>
  <si>
    <t>17050</t>
  </si>
  <si>
    <t>PASADENA</t>
  </si>
  <si>
    <t>21122</t>
  </si>
  <si>
    <t>23229</t>
  </si>
  <si>
    <t>BERRYVILLE</t>
  </si>
  <si>
    <t>22611</t>
  </si>
  <si>
    <t>22844</t>
  </si>
  <si>
    <t>LITITZ</t>
  </si>
  <si>
    <t>17543</t>
  </si>
  <si>
    <t>19947</t>
  </si>
  <si>
    <t>BELTSVILLE</t>
  </si>
  <si>
    <t>20705</t>
  </si>
  <si>
    <t>PROVO</t>
  </si>
  <si>
    <t>84604</t>
  </si>
  <si>
    <t>BURLINGAME</t>
  </si>
  <si>
    <t>94010</t>
  </si>
  <si>
    <t>34209</t>
  </si>
  <si>
    <t>MARANA</t>
  </si>
  <si>
    <t>85658</t>
  </si>
  <si>
    <t>OAK RIDGE</t>
  </si>
  <si>
    <t>27310</t>
  </si>
  <si>
    <t>HOOD RIVER</t>
  </si>
  <si>
    <t>97031</t>
  </si>
  <si>
    <t>20008</t>
  </si>
  <si>
    <t>OIL CITY</t>
  </si>
  <si>
    <t>16301</t>
  </si>
  <si>
    <t>BURGESS</t>
  </si>
  <si>
    <t>22432</t>
  </si>
  <si>
    <t>DURHAM</t>
  </si>
  <si>
    <t>27703</t>
  </si>
  <si>
    <t>HAZLETON</t>
  </si>
  <si>
    <t>18201</t>
  </si>
  <si>
    <t>29572</t>
  </si>
  <si>
    <t>17701</t>
  </si>
  <si>
    <t>ST GEORGE</t>
  </si>
  <si>
    <t>73072</t>
  </si>
  <si>
    <t>FERNANDINA BEACH</t>
  </si>
  <si>
    <t>32034</t>
  </si>
  <si>
    <t>SEAFORD</t>
  </si>
  <si>
    <t>19973</t>
  </si>
  <si>
    <t>ST PETERSBURG</t>
  </si>
  <si>
    <t>33710</t>
  </si>
  <si>
    <t>BELLINGHAM</t>
  </si>
  <si>
    <t>98226</t>
  </si>
  <si>
    <t>COCOA</t>
  </si>
  <si>
    <t>32926</t>
  </si>
  <si>
    <t>PITTSBURGH</t>
  </si>
  <si>
    <t>15237</t>
  </si>
  <si>
    <t>HARDY</t>
  </si>
  <si>
    <t>24101</t>
  </si>
  <si>
    <t>AIKEN</t>
  </si>
  <si>
    <t>29803</t>
  </si>
  <si>
    <t>BEAUMONT</t>
  </si>
  <si>
    <t>77706</t>
  </si>
  <si>
    <t>HYANNIS</t>
  </si>
  <si>
    <t>MA</t>
  </si>
  <si>
    <t>02601</t>
  </si>
  <si>
    <t>27858</t>
  </si>
  <si>
    <t>37043</t>
  </si>
  <si>
    <t>21224</t>
  </si>
  <si>
    <t>BENSON</t>
  </si>
  <si>
    <t>27504</t>
  </si>
  <si>
    <t>SWANSBORO</t>
  </si>
  <si>
    <t>28584</t>
  </si>
  <si>
    <t>BLOOMINGTON</t>
  </si>
  <si>
    <t>MN</t>
  </si>
  <si>
    <t>55431</t>
  </si>
  <si>
    <t>WARSAW</t>
  </si>
  <si>
    <t>IN</t>
  </si>
  <si>
    <t>46582</t>
  </si>
  <si>
    <t>20904</t>
  </si>
  <si>
    <t>SANTA FE</t>
  </si>
  <si>
    <t>87505</t>
  </si>
  <si>
    <t>VIENNA</t>
  </si>
  <si>
    <t>22180</t>
  </si>
  <si>
    <t>85741</t>
  </si>
  <si>
    <t>FT LAUDERDALE</t>
  </si>
  <si>
    <t>33304</t>
  </si>
  <si>
    <t>SHAWNEE</t>
  </si>
  <si>
    <t>66217</t>
  </si>
  <si>
    <t>BEND</t>
  </si>
  <si>
    <t>97702</t>
  </si>
  <si>
    <t>77058</t>
  </si>
  <si>
    <t>RESTON</t>
  </si>
  <si>
    <t>20190</t>
  </si>
  <si>
    <t>COLORADO SPRINGS</t>
  </si>
  <si>
    <t>80923</t>
  </si>
  <si>
    <t>POWELL</t>
  </si>
  <si>
    <t>37849</t>
  </si>
  <si>
    <t>LELAND</t>
  </si>
  <si>
    <t>28451</t>
  </si>
  <si>
    <t>UNIONTOWN</t>
  </si>
  <si>
    <t>15401</t>
  </si>
  <si>
    <t>ENGLEWOOD</t>
  </si>
  <si>
    <t>34223</t>
  </si>
  <si>
    <t>S BURLINGTON</t>
  </si>
  <si>
    <t>VT</t>
  </si>
  <si>
    <t>05403</t>
  </si>
  <si>
    <t>CARLISLE</t>
  </si>
  <si>
    <t>17013</t>
  </si>
  <si>
    <t>CHANTILLY</t>
  </si>
  <si>
    <t>20152</t>
  </si>
  <si>
    <t>CHASKA</t>
  </si>
  <si>
    <t>55318</t>
  </si>
  <si>
    <t>HEDGESVILLE</t>
  </si>
  <si>
    <t>25427</t>
  </si>
  <si>
    <t>SOUTHERN PINES</t>
  </si>
  <si>
    <t>28387</t>
  </si>
  <si>
    <t>LAURINBURG</t>
  </si>
  <si>
    <t>28352</t>
  </si>
  <si>
    <t>BENTON</t>
  </si>
  <si>
    <t>72015</t>
  </si>
  <si>
    <t>FORT WORTH</t>
  </si>
  <si>
    <t>76109</t>
  </si>
  <si>
    <t>CONOVER</t>
  </si>
  <si>
    <t>28613</t>
  </si>
  <si>
    <t>HAMPSTEAD</t>
  </si>
  <si>
    <t>21074</t>
  </si>
  <si>
    <t>WOODSTOCK</t>
  </si>
  <si>
    <t>21163</t>
  </si>
  <si>
    <t>CHARLOTTESVILLE</t>
  </si>
  <si>
    <t>22901</t>
  </si>
  <si>
    <t>FRUITLAND PARK</t>
  </si>
  <si>
    <t>34731</t>
  </si>
  <si>
    <t>PORT ST. LUCIE</t>
  </si>
  <si>
    <t>34986</t>
  </si>
  <si>
    <t>20906</t>
  </si>
  <si>
    <t>MESA</t>
  </si>
  <si>
    <t>85209</t>
  </si>
  <si>
    <t>13624</t>
  </si>
  <si>
    <t>TULLY</t>
  </si>
  <si>
    <t>13159</t>
  </si>
  <si>
    <t>PHOENIX</t>
  </si>
  <si>
    <t>85053</t>
  </si>
  <si>
    <t>SUN CITY CENTER</t>
  </si>
  <si>
    <t>33573</t>
  </si>
  <si>
    <t>SUN CITY CTR</t>
  </si>
  <si>
    <t>MARIETTA</t>
  </si>
  <si>
    <t>30064</t>
  </si>
  <si>
    <t>28207</t>
  </si>
  <si>
    <t>27615</t>
  </si>
  <si>
    <t>46714</t>
  </si>
  <si>
    <t>MONTICELLO</t>
  </si>
  <si>
    <t>KY</t>
  </si>
  <si>
    <t>42633</t>
  </si>
  <si>
    <t>28105</t>
  </si>
  <si>
    <t>PENNSDALE</t>
  </si>
  <si>
    <t>17756</t>
  </si>
  <si>
    <t>MIDLOTHIAN</t>
  </si>
  <si>
    <t>23114</t>
  </si>
  <si>
    <t>21287</t>
  </si>
  <si>
    <t>23113</t>
  </si>
  <si>
    <t>CRESAPTOWN</t>
  </si>
  <si>
    <t>15224</t>
  </si>
  <si>
    <t>SPOTSYLVANIA</t>
  </si>
  <si>
    <t>22551</t>
  </si>
  <si>
    <t>CHEVY CHASE</t>
  </si>
  <si>
    <t>20815</t>
  </si>
  <si>
    <t>APEX</t>
  </si>
  <si>
    <t>27502</t>
  </si>
  <si>
    <t>EMMAUS</t>
  </si>
  <si>
    <t>18049</t>
  </si>
  <si>
    <t>24450</t>
  </si>
  <si>
    <t>DALEVILLE</t>
  </si>
  <si>
    <t>24083</t>
  </si>
  <si>
    <t>27603</t>
  </si>
  <si>
    <t>17602</t>
  </si>
  <si>
    <t>BEL AIR</t>
  </si>
  <si>
    <t>21014</t>
  </si>
  <si>
    <t>21215</t>
  </si>
  <si>
    <t>LADY LAKE</t>
  </si>
  <si>
    <t>32159</t>
  </si>
  <si>
    <t>EAST BERLIN</t>
  </si>
  <si>
    <t>17316</t>
  </si>
  <si>
    <t>97701</t>
  </si>
  <si>
    <t>29607</t>
  </si>
  <si>
    <t>94118</t>
  </si>
  <si>
    <t>LONGWOOD</t>
  </si>
  <si>
    <t>32750</t>
  </si>
  <si>
    <t>HENDERSONVILLE</t>
  </si>
  <si>
    <t>28791</t>
  </si>
  <si>
    <t>32922</t>
  </si>
  <si>
    <t>EAST PALESTINE</t>
  </si>
  <si>
    <t>44413</t>
  </si>
  <si>
    <t>27834</t>
  </si>
  <si>
    <t>RUSSELL SPRINGS</t>
  </si>
  <si>
    <t>42642</t>
  </si>
  <si>
    <t>BROOKLYN</t>
  </si>
  <si>
    <t>11234</t>
  </si>
  <si>
    <t>21239</t>
  </si>
  <si>
    <t>ROANOKE</t>
  </si>
  <si>
    <t>24018</t>
  </si>
  <si>
    <t>POMONA</t>
  </si>
  <si>
    <t>10970</t>
  </si>
  <si>
    <t>WAYNE</t>
  </si>
  <si>
    <t>19087</t>
  </si>
  <si>
    <t>MIFFLINBURG</t>
  </si>
  <si>
    <t>17844</t>
  </si>
  <si>
    <t>MIAMI</t>
  </si>
  <si>
    <t>33176</t>
  </si>
  <si>
    <t>KANSAS CITY</t>
  </si>
  <si>
    <t>64157</t>
  </si>
  <si>
    <t>NEW CHURCH</t>
  </si>
  <si>
    <t>23415</t>
  </si>
  <si>
    <t>ATLANTA</t>
  </si>
  <si>
    <t>30342</t>
  </si>
  <si>
    <t>SUMNER</t>
  </si>
  <si>
    <t>50674</t>
  </si>
  <si>
    <t>SANFORD</t>
  </si>
  <si>
    <t>32771</t>
  </si>
  <si>
    <t>33952</t>
  </si>
  <si>
    <t>NEWPORT NEWS</t>
  </si>
  <si>
    <t>23606</t>
  </si>
  <si>
    <t>SALISBURY</t>
  </si>
  <si>
    <t>21801</t>
  </si>
  <si>
    <t>23454</t>
  </si>
  <si>
    <t>TORRANCE</t>
  </si>
  <si>
    <t>90504</t>
  </si>
  <si>
    <t>WINSTON SALEM</t>
  </si>
  <si>
    <t>27106</t>
  </si>
  <si>
    <t>GRANTSVILLE</t>
  </si>
  <si>
    <t>21536</t>
  </si>
  <si>
    <t>CLERMONT</t>
  </si>
  <si>
    <t>34711</t>
  </si>
  <si>
    <t>77007</t>
  </si>
  <si>
    <t>77054</t>
  </si>
  <si>
    <t>JOHNSTOWN</t>
  </si>
  <si>
    <t>15901</t>
  </si>
  <si>
    <t>15904</t>
  </si>
  <si>
    <t>NASHUA</t>
  </si>
  <si>
    <t>03062</t>
  </si>
  <si>
    <t>17403</t>
  </si>
  <si>
    <t>KINGMAN</t>
  </si>
  <si>
    <t>86401</t>
  </si>
  <si>
    <t>DALLASTOWN</t>
  </si>
  <si>
    <t>17313</t>
  </si>
  <si>
    <t>SLIDELL</t>
  </si>
  <si>
    <t>70458</t>
  </si>
  <si>
    <t>TAMUNING</t>
  </si>
  <si>
    <t>GU</t>
  </si>
  <si>
    <t>96931</t>
  </si>
  <si>
    <t>ORLANDO</t>
  </si>
  <si>
    <t>32817</t>
  </si>
  <si>
    <t>HERNANDO</t>
  </si>
  <si>
    <t>34442</t>
  </si>
  <si>
    <t>BRIDGEWATER</t>
  </si>
  <si>
    <t>22812</t>
  </si>
  <si>
    <t>SNOW HILL</t>
  </si>
  <si>
    <t>21863</t>
  </si>
  <si>
    <t>DAVIDSON</t>
  </si>
  <si>
    <t>28036</t>
  </si>
  <si>
    <t>SAINT LOUIS</t>
  </si>
  <si>
    <t>63144</t>
  </si>
  <si>
    <t>CAPE CORAL</t>
  </si>
  <si>
    <t>33909</t>
  </si>
  <si>
    <t>LUBBOCK</t>
  </si>
  <si>
    <t>79413</t>
  </si>
  <si>
    <t>BONITA SPRINGS</t>
  </si>
  <si>
    <t>34135</t>
  </si>
  <si>
    <t>CARY</t>
  </si>
  <si>
    <t>27519</t>
  </si>
  <si>
    <t>SAN ANTONIO</t>
  </si>
  <si>
    <t>78240</t>
  </si>
  <si>
    <t>27705</t>
  </si>
  <si>
    <t>ALLENTOWN</t>
  </si>
  <si>
    <t>18104</t>
  </si>
  <si>
    <t>MECHANICSVILLE</t>
  </si>
  <si>
    <t>23227</t>
  </si>
  <si>
    <t>YORKTOWN</t>
  </si>
  <si>
    <t>23693</t>
  </si>
  <si>
    <t>FALLSTON</t>
  </si>
  <si>
    <t>21047</t>
  </si>
  <si>
    <t>37924</t>
  </si>
  <si>
    <t>CEDAR RAPIDS</t>
  </si>
  <si>
    <t>52402</t>
  </si>
  <si>
    <t>21403</t>
  </si>
  <si>
    <t>PHILADELPHIA</t>
  </si>
  <si>
    <t>19102</t>
  </si>
  <si>
    <t>20902</t>
  </si>
  <si>
    <t>BAKERSFIELD</t>
  </si>
  <si>
    <t>93311</t>
  </si>
  <si>
    <t>DAVIS</t>
  </si>
  <si>
    <t>95616</t>
  </si>
  <si>
    <t>19106</t>
  </si>
  <si>
    <t>AYNOR</t>
  </si>
  <si>
    <t>29511</t>
  </si>
  <si>
    <t>LANDER</t>
  </si>
  <si>
    <t>WY</t>
  </si>
  <si>
    <t>82520</t>
  </si>
  <si>
    <t>84721</t>
  </si>
  <si>
    <t>DALLAS</t>
  </si>
  <si>
    <t>75267</t>
  </si>
  <si>
    <t>AUBURN</t>
  </si>
  <si>
    <t>AL</t>
  </si>
  <si>
    <t>36830</t>
  </si>
  <si>
    <t>72032</t>
  </si>
  <si>
    <t>29442</t>
  </si>
  <si>
    <t>SOMERSET</t>
  </si>
  <si>
    <t>15501</t>
  </si>
  <si>
    <t>32836</t>
  </si>
  <si>
    <t>19145</t>
  </si>
  <si>
    <t>MILWAUKIE</t>
  </si>
  <si>
    <t>97222</t>
  </si>
  <si>
    <t>GLYNDON</t>
  </si>
  <si>
    <t>21071</t>
  </si>
  <si>
    <t>20708</t>
  </si>
  <si>
    <t>29577</t>
  </si>
  <si>
    <t>WEST END</t>
  </si>
  <si>
    <t>27376</t>
  </si>
  <si>
    <t>WHEATON</t>
  </si>
  <si>
    <t>19904</t>
  </si>
  <si>
    <t>LORAIN</t>
  </si>
  <si>
    <t>44052</t>
  </si>
  <si>
    <t>HENDERSON</t>
  </si>
  <si>
    <t>27536</t>
  </si>
  <si>
    <t>ONEONTA</t>
  </si>
  <si>
    <t>13820</t>
  </si>
  <si>
    <t>MYERSTOWN</t>
  </si>
  <si>
    <t>17067</t>
  </si>
  <si>
    <t>20716</t>
  </si>
  <si>
    <t>ANGIER</t>
  </si>
  <si>
    <t>27501</t>
  </si>
  <si>
    <t>32606</t>
  </si>
  <si>
    <t>HICKORY</t>
  </si>
  <si>
    <t>28602</t>
  </si>
  <si>
    <t>PALM COAST</t>
  </si>
  <si>
    <t>32164</t>
  </si>
  <si>
    <t>84790</t>
  </si>
  <si>
    <t>43214</t>
  </si>
  <si>
    <t>MONACA</t>
  </si>
  <si>
    <t>15061</t>
  </si>
  <si>
    <t>24502</t>
  </si>
  <si>
    <t>CEDAR FALLS</t>
  </si>
  <si>
    <t>50613</t>
  </si>
  <si>
    <t>DOYLESTOWN</t>
  </si>
  <si>
    <t>18902</t>
  </si>
  <si>
    <t>40509</t>
  </si>
  <si>
    <t>CINCINNATI</t>
  </si>
  <si>
    <t>45212</t>
  </si>
  <si>
    <t>22203</t>
  </si>
  <si>
    <t>GLEN MILLS</t>
  </si>
  <si>
    <t>19342</t>
  </si>
  <si>
    <t>MEYERSDALE</t>
  </si>
  <si>
    <t>15552</t>
  </si>
  <si>
    <t>85716</t>
  </si>
  <si>
    <t>NORTH LIBERTY</t>
  </si>
  <si>
    <t>52317</t>
  </si>
  <si>
    <t>ELIZABETHTON</t>
  </si>
  <si>
    <t>37643</t>
  </si>
  <si>
    <t>BERKELEY SPRINGS</t>
  </si>
  <si>
    <t>25411</t>
  </si>
  <si>
    <t>CAPE CHARLES</t>
  </si>
  <si>
    <t>23310</t>
  </si>
  <si>
    <t>28262</t>
  </si>
  <si>
    <t>CAMBRIDGE</t>
  </si>
  <si>
    <t>21613</t>
  </si>
  <si>
    <t>HYATTSVILLE</t>
  </si>
  <si>
    <t>20783</t>
  </si>
  <si>
    <t>CROFTON</t>
  </si>
  <si>
    <t>21114</t>
  </si>
  <si>
    <t>SEYMOUR</t>
  </si>
  <si>
    <t>37865</t>
  </si>
  <si>
    <t>19130</t>
  </si>
  <si>
    <t>RED LION</t>
  </si>
  <si>
    <t>17356</t>
  </si>
  <si>
    <t>JESSUP</t>
  </si>
  <si>
    <t>20794</t>
  </si>
  <si>
    <t>BULLHEAD CITY</t>
  </si>
  <si>
    <t>86442</t>
  </si>
  <si>
    <t>77505</t>
  </si>
  <si>
    <t>FORT LAUDERDALE</t>
  </si>
  <si>
    <t>33306</t>
  </si>
  <si>
    <t>FLORENCE</t>
  </si>
  <si>
    <t>59833</t>
  </si>
  <si>
    <t>ANN ARBOR</t>
  </si>
  <si>
    <t>MI</t>
  </si>
  <si>
    <t>48104</t>
  </si>
  <si>
    <t>KING</t>
  </si>
  <si>
    <t>27021</t>
  </si>
  <si>
    <t>84601</t>
  </si>
  <si>
    <t>23226</t>
  </si>
  <si>
    <t>17112</t>
  </si>
  <si>
    <t>OCEAN PINES</t>
  </si>
  <si>
    <t>ELKTON</t>
  </si>
  <si>
    <t>21921</t>
  </si>
  <si>
    <t>11215</t>
  </si>
  <si>
    <t>POOLER</t>
  </si>
  <si>
    <t>31322</t>
  </si>
  <si>
    <t>SELINSGROVE</t>
  </si>
  <si>
    <t>17870</t>
  </si>
  <si>
    <t>GREENWOOD VILLAGE</t>
  </si>
  <si>
    <t>80111</t>
  </si>
  <si>
    <t>21804</t>
  </si>
  <si>
    <t>SUMMERFIELD</t>
  </si>
  <si>
    <t>34491</t>
  </si>
  <si>
    <t>DENTON</t>
  </si>
  <si>
    <t>76210</t>
  </si>
  <si>
    <t>FRANKLIN</t>
  </si>
  <si>
    <t>37064</t>
  </si>
  <si>
    <t>WYOMISSING</t>
  </si>
  <si>
    <t>19610</t>
  </si>
  <si>
    <t>94104</t>
  </si>
  <si>
    <t>21234</t>
  </si>
  <si>
    <t>OXFORD</t>
  </si>
  <si>
    <t>34484</t>
  </si>
  <si>
    <t>03820</t>
  </si>
  <si>
    <t>KENSINGTON</t>
  </si>
  <si>
    <t>20895</t>
  </si>
  <si>
    <t>CLARKSTON</t>
  </si>
  <si>
    <t>48346</t>
  </si>
  <si>
    <t>EASLEY</t>
  </si>
  <si>
    <t>29640</t>
  </si>
  <si>
    <t>OVIEDO</t>
  </si>
  <si>
    <t>32765</t>
  </si>
  <si>
    <t>MCLEAN</t>
  </si>
  <si>
    <t>22102</t>
  </si>
  <si>
    <t>GAHANNA</t>
  </si>
  <si>
    <t>43230</t>
  </si>
  <si>
    <t>213767536</t>
  </si>
  <si>
    <t>825326672</t>
  </si>
  <si>
    <t>522031162</t>
  </si>
  <si>
    <t>201404888</t>
  </si>
  <si>
    <t>204823566</t>
  </si>
  <si>
    <t>522326982</t>
  </si>
  <si>
    <t>262160462</t>
  </si>
  <si>
    <t>542134851</t>
  </si>
  <si>
    <t>462707169</t>
  </si>
  <si>
    <t>550903069</t>
  </si>
  <si>
    <t>262615482</t>
  </si>
  <si>
    <t>273005713</t>
  </si>
  <si>
    <t>521401268</t>
  </si>
  <si>
    <t>521737692</t>
  </si>
  <si>
    <t>461180484</t>
  </si>
  <si>
    <t>522024807</t>
  </si>
  <si>
    <t>201853461</t>
  </si>
  <si>
    <t>455258277</t>
  </si>
  <si>
    <t>522197403</t>
  </si>
  <si>
    <t>331020996</t>
  </si>
  <si>
    <t>520980775</t>
  </si>
  <si>
    <t>463322146</t>
  </si>
  <si>
    <t>811942534</t>
  </si>
  <si>
    <t>522010619</t>
  </si>
  <si>
    <t>900003641</t>
  </si>
  <si>
    <t>522032772</t>
  </si>
  <si>
    <t>811908797</t>
  </si>
  <si>
    <t>471562854</t>
  </si>
  <si>
    <t>200569591</t>
  </si>
  <si>
    <t>204629873</t>
  </si>
  <si>
    <t>464190224</t>
  </si>
  <si>
    <t>208940610</t>
  </si>
  <si>
    <t>611631949</t>
  </si>
  <si>
    <t>522145566</t>
  </si>
  <si>
    <t>521917647</t>
  </si>
  <si>
    <t>542059946</t>
  </si>
  <si>
    <t>204967963</t>
  </si>
  <si>
    <t>521555783</t>
  </si>
  <si>
    <t>522259971</t>
  </si>
  <si>
    <t>521901942</t>
  </si>
  <si>
    <t>522082297</t>
  </si>
  <si>
    <t>462694168</t>
  </si>
  <si>
    <t>522300973</t>
  </si>
  <si>
    <t>521501736</t>
  </si>
  <si>
    <t>273626951</t>
  </si>
  <si>
    <t>521168872</t>
  </si>
  <si>
    <t>454133978</t>
  </si>
  <si>
    <t>522083110</t>
  </si>
  <si>
    <t>475410938</t>
  </si>
  <si>
    <t>522339912</t>
  </si>
  <si>
    <t>522070484</t>
  </si>
  <si>
    <t>521642683</t>
  </si>
  <si>
    <t>522098436</t>
  </si>
  <si>
    <t>522285600</t>
  </si>
  <si>
    <t>843269693</t>
  </si>
  <si>
    <t>465368777</t>
  </si>
  <si>
    <t>522069772</t>
  </si>
  <si>
    <t>522308956</t>
  </si>
  <si>
    <t>463120141</t>
  </si>
  <si>
    <t>521803494</t>
  </si>
  <si>
    <t>472007087</t>
  </si>
  <si>
    <t>273152881</t>
  </si>
  <si>
    <t>219644153</t>
  </si>
  <si>
    <t>521537285</t>
  </si>
  <si>
    <t>843407313</t>
  </si>
  <si>
    <t>200745155</t>
  </si>
  <si>
    <t>203276797</t>
  </si>
  <si>
    <t>454582517</t>
  </si>
  <si>
    <t>522329912</t>
  </si>
  <si>
    <t>030462784</t>
  </si>
  <si>
    <t>852200323</t>
  </si>
  <si>
    <t>854016977</t>
  </si>
  <si>
    <t>521906109</t>
  </si>
  <si>
    <t>465528579</t>
  </si>
  <si>
    <t>113730958</t>
  </si>
  <si>
    <t>680488190</t>
  </si>
  <si>
    <t>412192328</t>
  </si>
  <si>
    <t>810585364</t>
  </si>
  <si>
    <t>521749490</t>
  </si>
  <si>
    <t>852673237</t>
  </si>
  <si>
    <t>200457275</t>
  </si>
  <si>
    <t>462410702</t>
  </si>
  <si>
    <t>680534365</t>
  </si>
  <si>
    <t>833222586</t>
  </si>
  <si>
    <t>214258838</t>
  </si>
  <si>
    <t>453801658</t>
  </si>
  <si>
    <t>521945975</t>
  </si>
  <si>
    <t>520959013</t>
  </si>
  <si>
    <t>272289371</t>
  </si>
  <si>
    <t>521261713</t>
  </si>
  <si>
    <t>521462032</t>
  </si>
  <si>
    <t>710902611</t>
  </si>
  <si>
    <t>821579280</t>
  </si>
  <si>
    <t>270322943</t>
  </si>
  <si>
    <t>522191239</t>
  </si>
  <si>
    <t>271333346</t>
  </si>
  <si>
    <t>203284418</t>
  </si>
  <si>
    <t>331093014</t>
  </si>
  <si>
    <t>521890747</t>
  </si>
  <si>
    <t>311798993</t>
  </si>
  <si>
    <t>731722733</t>
  </si>
  <si>
    <t>473195772</t>
  </si>
  <si>
    <t>522274080</t>
  </si>
  <si>
    <t>217193808</t>
  </si>
  <si>
    <t>550614479</t>
  </si>
  <si>
    <t>260170570</t>
  </si>
  <si>
    <t>521153941</t>
  </si>
  <si>
    <t>521615743</t>
  </si>
  <si>
    <t>821471162</t>
  </si>
  <si>
    <t>510631218</t>
  </si>
  <si>
    <t>521907527</t>
  </si>
  <si>
    <t>521629810</t>
  </si>
  <si>
    <t>521105229</t>
  </si>
  <si>
    <t>232819521</t>
  </si>
  <si>
    <t>522184129</t>
  </si>
  <si>
    <t>464860224</t>
  </si>
  <si>
    <t>061839465</t>
  </si>
  <si>
    <t>813061002</t>
  </si>
  <si>
    <t>842464644</t>
  </si>
  <si>
    <t>215641203</t>
  </si>
  <si>
    <t>473102532</t>
  </si>
  <si>
    <t>526002033</t>
  </si>
  <si>
    <t>470881630</t>
  </si>
  <si>
    <t>471059199</t>
  </si>
  <si>
    <t>814761709</t>
  </si>
  <si>
    <t>010574361</t>
  </si>
  <si>
    <t>030561707</t>
  </si>
  <si>
    <t>061713651</t>
  </si>
  <si>
    <t>451514803</t>
  </si>
  <si>
    <t>843282577</t>
  </si>
  <si>
    <t>520957793</t>
  </si>
  <si>
    <t>521782435</t>
  </si>
  <si>
    <t>832883065</t>
  </si>
  <si>
    <t>521840581</t>
  </si>
  <si>
    <t>261313286</t>
  </si>
  <si>
    <t>710882036</t>
  </si>
  <si>
    <t>463750551</t>
  </si>
  <si>
    <t>825358215</t>
  </si>
  <si>
    <t>550841813</t>
  </si>
  <si>
    <t>521143477</t>
  </si>
  <si>
    <t>201967361</t>
  </si>
  <si>
    <t>204333832</t>
  </si>
  <si>
    <t>455549482</t>
  </si>
  <si>
    <t>721543434</t>
  </si>
  <si>
    <t>522259478</t>
  </si>
  <si>
    <t>814277720</t>
  </si>
  <si>
    <t>822188497</t>
  </si>
  <si>
    <t>521911447</t>
  </si>
  <si>
    <t>521673740</t>
  </si>
  <si>
    <t>521734779</t>
  </si>
  <si>
    <t>521928636</t>
  </si>
  <si>
    <t>522182821</t>
  </si>
  <si>
    <t>821949139</t>
  </si>
  <si>
    <t>261951417</t>
  </si>
  <si>
    <t>760770370</t>
  </si>
  <si>
    <t>232748180</t>
  </si>
  <si>
    <t>474334649</t>
  </si>
  <si>
    <t>823848445</t>
  </si>
  <si>
    <t>200192732</t>
  </si>
  <si>
    <t>825384272</t>
  </si>
  <si>
    <t>472637375</t>
  </si>
  <si>
    <t>521239878</t>
  </si>
  <si>
    <t>522051031</t>
  </si>
  <si>
    <t>844121616</t>
  </si>
  <si>
    <t>200238220</t>
  </si>
  <si>
    <t>263803897</t>
  </si>
  <si>
    <t>043712409</t>
  </si>
  <si>
    <t>200080244</t>
  </si>
  <si>
    <t>824035247</t>
  </si>
  <si>
    <t>522076945</t>
  </si>
  <si>
    <t>593095152</t>
  </si>
  <si>
    <t>473605243</t>
  </si>
  <si>
    <t>263861343</t>
  </si>
  <si>
    <t>201338316</t>
  </si>
  <si>
    <t>201545853</t>
  </si>
  <si>
    <t>076505794</t>
  </si>
  <si>
    <t>510385838</t>
  </si>
  <si>
    <t>200185918</t>
  </si>
  <si>
    <t>521740533</t>
  </si>
  <si>
    <t>522308382</t>
  </si>
  <si>
    <t>453810441</t>
  </si>
  <si>
    <t>834253171</t>
  </si>
  <si>
    <t>464655553</t>
  </si>
  <si>
    <t>593764602</t>
  </si>
  <si>
    <t>300337375</t>
  </si>
  <si>
    <t>260170363</t>
  </si>
  <si>
    <t>520732442</t>
  </si>
  <si>
    <t>141845102</t>
  </si>
  <si>
    <t>273803146</t>
  </si>
  <si>
    <t>811834225</t>
  </si>
  <si>
    <t>522137414</t>
  </si>
  <si>
    <t>260537891</t>
  </si>
  <si>
    <t>521124053</t>
  </si>
  <si>
    <t>541574194</t>
  </si>
  <si>
    <t>261286599</t>
  </si>
  <si>
    <t>522044080</t>
  </si>
  <si>
    <t>842263718</t>
  </si>
  <si>
    <t>201036642</t>
  </si>
  <si>
    <t>900358100</t>
  </si>
  <si>
    <t>823941847</t>
  </si>
  <si>
    <t>550755738</t>
  </si>
  <si>
    <t>202757386</t>
  </si>
  <si>
    <t>461581257</t>
  </si>
  <si>
    <t>832796975</t>
  </si>
  <si>
    <t>650250875</t>
  </si>
  <si>
    <t>521756380</t>
  </si>
  <si>
    <t>582672804</t>
  </si>
  <si>
    <t>275554342</t>
  </si>
  <si>
    <t>542079759</t>
  </si>
  <si>
    <t>521879558</t>
  </si>
  <si>
    <t>562312344</t>
  </si>
  <si>
    <t>521497434</t>
  </si>
  <si>
    <t>813794224</t>
  </si>
  <si>
    <t>275233870</t>
  </si>
  <si>
    <t>261836820</t>
  </si>
  <si>
    <t>520986541</t>
  </si>
  <si>
    <t>473041516</t>
  </si>
  <si>
    <t>232841147</t>
  </si>
  <si>
    <t>832013226</t>
  </si>
  <si>
    <t>810778330</t>
  </si>
  <si>
    <t>204633789</t>
  </si>
  <si>
    <t>262615481</t>
  </si>
  <si>
    <t>203455344</t>
  </si>
  <si>
    <t>521659794</t>
  </si>
  <si>
    <t>823845752</t>
  </si>
  <si>
    <t>262154247</t>
  </si>
  <si>
    <t>562226520</t>
  </si>
  <si>
    <t>251241149</t>
  </si>
  <si>
    <t>832717312</t>
  </si>
  <si>
    <t>521239888</t>
  </si>
  <si>
    <t>273562001</t>
  </si>
  <si>
    <t>811307901</t>
  </si>
  <si>
    <t>521144649</t>
  </si>
  <si>
    <t>274408663</t>
  </si>
  <si>
    <t>204684663</t>
  </si>
  <si>
    <t>200914068</t>
  </si>
  <si>
    <t>521658537</t>
  </si>
  <si>
    <t>541178442</t>
  </si>
  <si>
    <t>812734406</t>
  </si>
  <si>
    <t>521930274</t>
  </si>
  <si>
    <t>579625917</t>
  </si>
  <si>
    <t>465526398</t>
  </si>
  <si>
    <t>272916274</t>
  </si>
  <si>
    <t>473741228</t>
  </si>
  <si>
    <t>030515150</t>
  </si>
  <si>
    <t>822449215</t>
  </si>
  <si>
    <t>843573246</t>
  </si>
  <si>
    <t>461537368</t>
  </si>
  <si>
    <t>521267980</t>
  </si>
  <si>
    <t>220046369</t>
  </si>
  <si>
    <t>521306710</t>
  </si>
  <si>
    <t>831720756</t>
  </si>
  <si>
    <t>231739966</t>
  </si>
  <si>
    <t>521297864</t>
  </si>
  <si>
    <t>474313906</t>
  </si>
  <si>
    <t>263599164</t>
  </si>
  <si>
    <t>232077339</t>
  </si>
  <si>
    <t>320224403</t>
  </si>
  <si>
    <t>205497406</t>
  </si>
  <si>
    <t>521998495</t>
  </si>
  <si>
    <t>474324730</t>
  </si>
  <si>
    <t>870505769</t>
  </si>
  <si>
    <t>251761498</t>
  </si>
  <si>
    <t>521537478</t>
  </si>
  <si>
    <t>205212872</t>
  </si>
  <si>
    <t>521281355</t>
  </si>
  <si>
    <t>850838143</t>
  </si>
  <si>
    <t>271169536</t>
  </si>
  <si>
    <t>954666505</t>
  </si>
  <si>
    <t>833282225</t>
  </si>
  <si>
    <t>621720264</t>
  </si>
  <si>
    <t>472237035</t>
  </si>
  <si>
    <t>510520246</t>
  </si>
  <si>
    <t>272498947</t>
  </si>
  <si>
    <t>440767702</t>
  </si>
  <si>
    <t>800575738</t>
  </si>
  <si>
    <t>462249319</t>
  </si>
  <si>
    <t>471327136</t>
  </si>
  <si>
    <t>831051776</t>
  </si>
  <si>
    <t>541899255</t>
  </si>
  <si>
    <t>452698308</t>
  </si>
  <si>
    <t>581696847</t>
  </si>
  <si>
    <t>810721699</t>
  </si>
  <si>
    <t>521908306</t>
  </si>
  <si>
    <t>825138275</t>
  </si>
  <si>
    <t>272620863</t>
  </si>
  <si>
    <t>593251278</t>
  </si>
  <si>
    <t>830480988</t>
  </si>
  <si>
    <t>593416509</t>
  </si>
  <si>
    <t>451805830</t>
  </si>
  <si>
    <t>263484836</t>
  </si>
  <si>
    <t>460471371</t>
  </si>
  <si>
    <t>521456103</t>
  </si>
  <si>
    <t>202165179</t>
  </si>
  <si>
    <t>815374252</t>
  </si>
  <si>
    <t>821423655</t>
  </si>
  <si>
    <t>465108932</t>
  </si>
  <si>
    <t>231744968</t>
  </si>
  <si>
    <t>593590355</t>
  </si>
  <si>
    <t>522197974</t>
  </si>
  <si>
    <t>562213740</t>
  </si>
  <si>
    <t>522256834</t>
  </si>
  <si>
    <t>464419229</t>
  </si>
  <si>
    <t>815115504</t>
  </si>
  <si>
    <t>521650031</t>
  </si>
  <si>
    <t>273361486</t>
  </si>
  <si>
    <t>522143758</t>
  </si>
  <si>
    <t>522028362</t>
  </si>
  <si>
    <t>521740012</t>
  </si>
  <si>
    <t>831637883</t>
  </si>
  <si>
    <t>331022804</t>
  </si>
  <si>
    <t>204569694</t>
  </si>
  <si>
    <t>464020804</t>
  </si>
  <si>
    <t>208793589</t>
  </si>
  <si>
    <t>472277861</t>
  </si>
  <si>
    <t>460775239</t>
  </si>
  <si>
    <t>810962226</t>
  </si>
  <si>
    <t>720892244</t>
  </si>
  <si>
    <t>931295836</t>
  </si>
  <si>
    <t>814681941</t>
  </si>
  <si>
    <t>522116489</t>
  </si>
  <si>
    <t>461723327</t>
  </si>
  <si>
    <t>522252254</t>
  </si>
  <si>
    <t>123402927</t>
  </si>
  <si>
    <t>204897733</t>
  </si>
  <si>
    <t>271740902</t>
  </si>
  <si>
    <t>510412961</t>
  </si>
  <si>
    <t>521851081</t>
  </si>
  <si>
    <t>823895100</t>
  </si>
  <si>
    <t>462915779</t>
  </si>
  <si>
    <t>453853425</t>
  </si>
  <si>
    <t>522066962</t>
  </si>
  <si>
    <t>232483409</t>
  </si>
  <si>
    <t>261558797</t>
  </si>
  <si>
    <t>521505241</t>
  </si>
  <si>
    <t>262764703</t>
  </si>
  <si>
    <t>263037813</t>
  </si>
  <si>
    <t>522251458</t>
  </si>
  <si>
    <t>570958765</t>
  </si>
  <si>
    <t>200937854</t>
  </si>
  <si>
    <t>461287831</t>
  </si>
  <si>
    <t>261970124</t>
  </si>
  <si>
    <t>462877259</t>
  </si>
  <si>
    <t>200410600</t>
  </si>
  <si>
    <t>844587791</t>
  </si>
  <si>
    <t>521037966</t>
  </si>
  <si>
    <t>592931812</t>
  </si>
  <si>
    <t>020705434</t>
  </si>
  <si>
    <t>920188998</t>
  </si>
  <si>
    <t>300011716</t>
  </si>
  <si>
    <t>208055768</t>
  </si>
  <si>
    <t>461325994</t>
  </si>
  <si>
    <t>233030556</t>
  </si>
  <si>
    <t>020676905</t>
  </si>
  <si>
    <t>522061840</t>
  </si>
  <si>
    <t>813133624</t>
  </si>
  <si>
    <t>465198887</t>
  </si>
  <si>
    <t>271793221</t>
  </si>
  <si>
    <t>522113055</t>
  </si>
  <si>
    <t>271874344</t>
  </si>
  <si>
    <t>463809450</t>
  </si>
  <si>
    <t>522357889</t>
  </si>
  <si>
    <t>471730540</t>
  </si>
  <si>
    <t>522258207</t>
  </si>
  <si>
    <t>522060366</t>
  </si>
  <si>
    <t>463051349</t>
  </si>
  <si>
    <t>522003225</t>
  </si>
  <si>
    <t>521588130</t>
  </si>
  <si>
    <t>522156995</t>
  </si>
  <si>
    <t>521618050</t>
  </si>
  <si>
    <t>460885825</t>
  </si>
  <si>
    <t>270900161</t>
  </si>
  <si>
    <t>201358747</t>
  </si>
  <si>
    <t>275212270</t>
  </si>
  <si>
    <t>208643759</t>
  </si>
  <si>
    <t>202885070</t>
  </si>
  <si>
    <t>582447109</t>
  </si>
  <si>
    <t>472427672</t>
  </si>
  <si>
    <t>521426554</t>
  </si>
  <si>
    <t>462034469</t>
  </si>
  <si>
    <t>300447103</t>
  </si>
  <si>
    <t>352169275</t>
  </si>
  <si>
    <t>141802896</t>
  </si>
  <si>
    <t>475611034</t>
  </si>
  <si>
    <t>814776921</t>
  </si>
  <si>
    <t>381823907</t>
  </si>
  <si>
    <t>251412537</t>
  </si>
  <si>
    <t>825491127</t>
  </si>
  <si>
    <t>455402141</t>
  </si>
  <si>
    <t>200891967</t>
  </si>
  <si>
    <t>811969725</t>
  </si>
  <si>
    <t>834450202</t>
  </si>
  <si>
    <t>562043381</t>
  </si>
  <si>
    <t>465059848</t>
  </si>
  <si>
    <t>263859326</t>
  </si>
  <si>
    <t>475520139</t>
  </si>
  <si>
    <t>521182629</t>
  </si>
  <si>
    <t>833977241</t>
  </si>
  <si>
    <t>453027358</t>
  </si>
  <si>
    <t>030463252</t>
  </si>
  <si>
    <t>830447339</t>
  </si>
  <si>
    <t>134240807</t>
  </si>
  <si>
    <t>824639575</t>
  </si>
  <si>
    <t>521570622</t>
  </si>
  <si>
    <t>611714917</t>
  </si>
  <si>
    <t>522071815</t>
  </si>
  <si>
    <t>521154926</t>
  </si>
  <si>
    <t>465615891</t>
  </si>
  <si>
    <t>262865223</t>
  </si>
  <si>
    <t>831788092</t>
  </si>
  <si>
    <t>202953434</t>
  </si>
  <si>
    <t>743038410</t>
  </si>
  <si>
    <t>472672345</t>
  </si>
  <si>
    <t>814177475</t>
  </si>
  <si>
    <t>521476118</t>
  </si>
  <si>
    <t>510367791</t>
  </si>
  <si>
    <t>412080838</t>
  </si>
  <si>
    <t>854310977</t>
  </si>
  <si>
    <t>521060138</t>
  </si>
  <si>
    <t>521852357</t>
  </si>
  <si>
    <t>205911625</t>
  </si>
  <si>
    <t>911872357</t>
  </si>
  <si>
    <t>520904502</t>
  </si>
  <si>
    <t>201834200</t>
  </si>
  <si>
    <t>521712837</t>
  </si>
  <si>
    <t>833788047</t>
  </si>
  <si>
    <t>550546859</t>
  </si>
  <si>
    <t>201582444</t>
  </si>
  <si>
    <t>010701108</t>
  </si>
  <si>
    <t>472799679</t>
  </si>
  <si>
    <t>851906880</t>
  </si>
  <si>
    <t>473882703</t>
  </si>
  <si>
    <t>133054764</t>
  </si>
  <si>
    <t>860562804</t>
  </si>
  <si>
    <t>464871811</t>
  </si>
  <si>
    <t>205249028</t>
  </si>
  <si>
    <t>521974648</t>
  </si>
  <si>
    <t>264417689</t>
  </si>
  <si>
    <t>461485637</t>
  </si>
  <si>
    <t>593432739</t>
  </si>
  <si>
    <t>521674734</t>
  </si>
  <si>
    <t>462251742</t>
  </si>
  <si>
    <t>412072418</t>
  </si>
  <si>
    <t>861341921</t>
  </si>
  <si>
    <t>273771659</t>
  </si>
  <si>
    <t>202484133</t>
  </si>
  <si>
    <t>270104541</t>
  </si>
  <si>
    <t>843925163</t>
  </si>
  <si>
    <t>462730166</t>
  </si>
  <si>
    <t>522037697</t>
  </si>
  <si>
    <t>591991164</t>
  </si>
  <si>
    <t>233019648</t>
  </si>
  <si>
    <t>271423053</t>
  </si>
  <si>
    <t>412051220</t>
  </si>
  <si>
    <t>352633559</t>
  </si>
  <si>
    <t>510385480</t>
  </si>
  <si>
    <t>811378988</t>
  </si>
  <si>
    <t>521615851</t>
  </si>
  <si>
    <t>521735203</t>
  </si>
  <si>
    <t>431892865</t>
  </si>
  <si>
    <t>760702263</t>
  </si>
  <si>
    <t>760694159</t>
  </si>
  <si>
    <t>475276588</t>
  </si>
  <si>
    <t>454077137</t>
  </si>
  <si>
    <t>205866676</t>
  </si>
  <si>
    <t>263489784</t>
  </si>
  <si>
    <t>274267195</t>
  </si>
  <si>
    <t>232361933</t>
  </si>
  <si>
    <t>522259263</t>
  </si>
  <si>
    <t>522312482</t>
  </si>
  <si>
    <t>274546529</t>
  </si>
  <si>
    <t>900792948</t>
  </si>
  <si>
    <t>522153469</t>
  </si>
  <si>
    <t>522356777</t>
  </si>
  <si>
    <t>522134962</t>
  </si>
  <si>
    <t>461685003</t>
  </si>
  <si>
    <t>870715122</t>
  </si>
  <si>
    <t>311117236</t>
  </si>
  <si>
    <t>562588532</t>
  </si>
  <si>
    <t>831788337</t>
  </si>
  <si>
    <t>522005492</t>
  </si>
  <si>
    <t>521953228</t>
  </si>
  <si>
    <t>753177067</t>
  </si>
  <si>
    <t>203589432</t>
  </si>
  <si>
    <t>200325293</t>
  </si>
  <si>
    <t>464964285</t>
  </si>
  <si>
    <t>841550873</t>
  </si>
  <si>
    <t>834253715</t>
  </si>
  <si>
    <t>412111517</t>
  </si>
  <si>
    <t>453698739</t>
  </si>
  <si>
    <t>462969925</t>
  </si>
  <si>
    <t>473990742</t>
  </si>
  <si>
    <t>820670835</t>
  </si>
  <si>
    <t>822029592</t>
  </si>
  <si>
    <t>823630882</t>
  </si>
  <si>
    <t>844850690</t>
  </si>
  <si>
    <t>522455032</t>
  </si>
  <si>
    <t>205901420</t>
  </si>
  <si>
    <t>520957021</t>
  </si>
  <si>
    <t>562221330</t>
  </si>
  <si>
    <t>472230669</t>
  </si>
  <si>
    <t>521724222</t>
  </si>
  <si>
    <t>134261325</t>
  </si>
  <si>
    <t>824653552</t>
  </si>
  <si>
    <t>810818785</t>
  </si>
  <si>
    <t>550577726</t>
  </si>
  <si>
    <t>173525088</t>
  </si>
  <si>
    <t>463946102</t>
  </si>
  <si>
    <t>271429619</t>
  </si>
  <si>
    <t>200915124</t>
  </si>
  <si>
    <t>474890829</t>
  </si>
  <si>
    <t>475428684</t>
  </si>
  <si>
    <t>521256741</t>
  </si>
  <si>
    <t>472721491</t>
  </si>
  <si>
    <t>522016319</t>
  </si>
  <si>
    <t>274510468</t>
  </si>
  <si>
    <t>208720058</t>
  </si>
  <si>
    <t>832735984</t>
  </si>
  <si>
    <t>611412904</t>
  </si>
  <si>
    <t>300005699</t>
  </si>
  <si>
    <t>233102753</t>
  </si>
  <si>
    <t>810525402</t>
  </si>
  <si>
    <t>464262787</t>
  </si>
  <si>
    <t>522302585</t>
  </si>
  <si>
    <t>465143720</t>
  </si>
  <si>
    <t>561481777</t>
  </si>
  <si>
    <t>810824964</t>
  </si>
  <si>
    <t>521881414</t>
  </si>
  <si>
    <t>462723795</t>
  </si>
  <si>
    <t>592153729</t>
  </si>
  <si>
    <t>900673133</t>
  </si>
  <si>
    <t>833436630</t>
  </si>
  <si>
    <t>270777920</t>
  </si>
  <si>
    <t>460777348</t>
  </si>
  <si>
    <t>460618949</t>
  </si>
  <si>
    <t>471300247</t>
  </si>
  <si>
    <t>834063745</t>
  </si>
  <si>
    <t>561671657</t>
  </si>
  <si>
    <t>821406092</t>
  </si>
  <si>
    <t>200534634</t>
  </si>
  <si>
    <t>463332113</t>
  </si>
  <si>
    <t>270246936</t>
  </si>
  <si>
    <t>521606808</t>
  </si>
  <si>
    <t>263835251</t>
  </si>
  <si>
    <t>851143217</t>
  </si>
  <si>
    <t>421762869</t>
  </si>
  <si>
    <t>522208985</t>
  </si>
  <si>
    <t>522421600</t>
  </si>
  <si>
    <t>263517607</t>
  </si>
  <si>
    <t>521952015</t>
  </si>
  <si>
    <t>200229071</t>
  </si>
  <si>
    <t>233080141</t>
  </si>
  <si>
    <t>203067055</t>
  </si>
  <si>
    <t>450518729</t>
  </si>
  <si>
    <t>203266902</t>
  </si>
  <si>
    <t>200391063</t>
  </si>
  <si>
    <t>203207029</t>
  </si>
  <si>
    <t>650839010</t>
  </si>
  <si>
    <t>204472321</t>
  </si>
  <si>
    <t>611657771</t>
  </si>
  <si>
    <t>825292585</t>
  </si>
  <si>
    <t>454679112</t>
  </si>
  <si>
    <t>521425133</t>
  </si>
  <si>
    <t>853577945</t>
  </si>
  <si>
    <t>571078671</t>
  </si>
  <si>
    <t>472400148</t>
  </si>
  <si>
    <t>593448610</t>
  </si>
  <si>
    <t>320217952</t>
  </si>
  <si>
    <t>263340419</t>
  </si>
  <si>
    <t>232955896</t>
  </si>
  <si>
    <t>521122459</t>
  </si>
  <si>
    <t>522058057</t>
  </si>
  <si>
    <t>261411263</t>
  </si>
  <si>
    <t>814654282</t>
  </si>
  <si>
    <t>475670411</t>
  </si>
  <si>
    <t>232573593</t>
  </si>
  <si>
    <t>521623445</t>
  </si>
  <si>
    <t>203763788</t>
  </si>
  <si>
    <t>371234057</t>
  </si>
  <si>
    <t>260131099</t>
  </si>
  <si>
    <t>651025813</t>
  </si>
  <si>
    <t>814812718</t>
  </si>
  <si>
    <t>463640578</t>
  </si>
  <si>
    <t>831095332</t>
  </si>
  <si>
    <t>522042752</t>
  </si>
  <si>
    <t>431953964</t>
  </si>
  <si>
    <t>813793901</t>
  </si>
  <si>
    <t>262246684</t>
  </si>
  <si>
    <t>812369956</t>
  </si>
  <si>
    <t>475555561</t>
  </si>
  <si>
    <t>300330667</t>
  </si>
  <si>
    <t>208135622</t>
  </si>
  <si>
    <t>471786124</t>
  </si>
  <si>
    <t>813874179</t>
  </si>
  <si>
    <t>232168132</t>
  </si>
  <si>
    <t>521435555</t>
  </si>
  <si>
    <t>274411888</t>
  </si>
  <si>
    <t>010824982</t>
  </si>
  <si>
    <t>540897518</t>
  </si>
  <si>
    <t>261282101</t>
  </si>
  <si>
    <t>541853424</t>
  </si>
  <si>
    <t>474948787</t>
  </si>
  <si>
    <t>431973747</t>
  </si>
  <si>
    <t>452484089</t>
  </si>
  <si>
    <t>061831702</t>
  </si>
  <si>
    <t>521836287</t>
  </si>
  <si>
    <t>810784037</t>
  </si>
  <si>
    <t>201842732</t>
  </si>
  <si>
    <t>810887230</t>
  </si>
  <si>
    <t>522271629</t>
  </si>
  <si>
    <t>214480322</t>
  </si>
  <si>
    <t>870571114</t>
  </si>
  <si>
    <t>371495890</t>
  </si>
  <si>
    <t>831447911</t>
  </si>
  <si>
    <t>452546142</t>
  </si>
  <si>
    <t>522326502</t>
  </si>
  <si>
    <t>461298112</t>
  </si>
  <si>
    <t>814577349</t>
  </si>
  <si>
    <t>271117207</t>
  </si>
  <si>
    <t>854394449</t>
  </si>
  <si>
    <t>562261799</t>
  </si>
  <si>
    <t>522352364</t>
  </si>
  <si>
    <t>813128719</t>
  </si>
  <si>
    <t>272799740</t>
  </si>
  <si>
    <t>262656623</t>
  </si>
  <si>
    <t>522223930</t>
  </si>
  <si>
    <t>542189859</t>
  </si>
  <si>
    <t>261273307</t>
  </si>
  <si>
    <t>167462804</t>
  </si>
  <si>
    <t>521665238</t>
  </si>
  <si>
    <t>810940594</t>
  </si>
  <si>
    <t>473636836</t>
  </si>
  <si>
    <t>263574613</t>
  </si>
  <si>
    <t>461962947</t>
  </si>
  <si>
    <t>842656919</t>
  </si>
  <si>
    <t>162380740</t>
  </si>
  <si>
    <t>521584337</t>
  </si>
  <si>
    <t>571101335</t>
  </si>
  <si>
    <t>412251364</t>
  </si>
  <si>
    <t>824249256</t>
  </si>
  <si>
    <t>825144621</t>
  </si>
  <si>
    <t>611926923</t>
  </si>
  <si>
    <t>521909068</t>
  </si>
  <si>
    <t>454257522</t>
  </si>
  <si>
    <t>270473017</t>
  </si>
  <si>
    <t>263748768</t>
  </si>
  <si>
    <t>461858251</t>
  </si>
  <si>
    <t>510266734</t>
  </si>
  <si>
    <t>521103997</t>
  </si>
  <si>
    <t>592248461</t>
  </si>
  <si>
    <t>271383787</t>
  </si>
  <si>
    <t>475594090</t>
  </si>
  <si>
    <t>200828313</t>
  </si>
  <si>
    <t>510445871</t>
  </si>
  <si>
    <t>472723351</t>
  </si>
  <si>
    <t>521655237</t>
  </si>
  <si>
    <t>810866060</t>
  </si>
  <si>
    <t>843735185</t>
  </si>
  <si>
    <t>593761090</t>
  </si>
  <si>
    <t>521643678</t>
  </si>
  <si>
    <t>261563209</t>
  </si>
  <si>
    <t>260483549</t>
  </si>
  <si>
    <t>521706193</t>
  </si>
  <si>
    <t>273034258</t>
  </si>
  <si>
    <t>451266532</t>
  </si>
  <si>
    <t>383890018</t>
  </si>
  <si>
    <t>814663652</t>
  </si>
  <si>
    <t>200150679</t>
  </si>
  <si>
    <t>432099385</t>
  </si>
  <si>
    <t>832685304</t>
  </si>
  <si>
    <t>455382791</t>
  </si>
  <si>
    <t>813983344</t>
  </si>
  <si>
    <t>454428620</t>
  </si>
  <si>
    <t>454395247</t>
  </si>
  <si>
    <t>821804694</t>
  </si>
  <si>
    <t>274293441</t>
  </si>
  <si>
    <t>522293053</t>
  </si>
  <si>
    <t>841697206</t>
  </si>
  <si>
    <t>270227106</t>
  </si>
  <si>
    <t>521553957</t>
  </si>
  <si>
    <t>863907216</t>
  </si>
  <si>
    <t>474568015</t>
  </si>
  <si>
    <t>820951196</t>
  </si>
  <si>
    <t>522096272</t>
  </si>
  <si>
    <t>205753111</t>
  </si>
  <si>
    <t>471139432</t>
  </si>
  <si>
    <t>522088828</t>
  </si>
  <si>
    <t>522232909</t>
  </si>
  <si>
    <t>261147084</t>
  </si>
  <si>
    <t>860455853</t>
  </si>
  <si>
    <t>832318786</t>
  </si>
  <si>
    <t>843074233</t>
  </si>
  <si>
    <t>562112632</t>
  </si>
  <si>
    <t>824151835</t>
  </si>
  <si>
    <t>527439192</t>
  </si>
  <si>
    <t>824927270</t>
  </si>
  <si>
    <t>462770560</t>
  </si>
  <si>
    <t>202995427</t>
  </si>
  <si>
    <t>824942611</t>
  </si>
  <si>
    <t>261922593</t>
  </si>
  <si>
    <t>462989428</t>
  </si>
  <si>
    <t>469928142</t>
  </si>
  <si>
    <t>452798925</t>
  </si>
  <si>
    <t>371436869</t>
  </si>
  <si>
    <t>232149723</t>
  </si>
  <si>
    <t>212499438</t>
  </si>
  <si>
    <t>020575163</t>
  </si>
  <si>
    <t>140386512</t>
  </si>
  <si>
    <t>134241332</t>
  </si>
  <si>
    <t>824611522</t>
  </si>
  <si>
    <t>814715491</t>
  </si>
  <si>
    <t>521277321</t>
  </si>
  <si>
    <t>522008953</t>
  </si>
  <si>
    <t>208273574</t>
  </si>
  <si>
    <t>510486094</t>
  </si>
  <si>
    <t>412192803</t>
  </si>
  <si>
    <t>202828691</t>
  </si>
  <si>
    <t>202120379</t>
  </si>
  <si>
    <t>208326663</t>
  </si>
  <si>
    <t>262827052</t>
  </si>
  <si>
    <t>843673863</t>
  </si>
  <si>
    <t>521710801</t>
  </si>
  <si>
    <t>522324168</t>
  </si>
  <si>
    <t>464064015</t>
  </si>
  <si>
    <t>752152203</t>
  </si>
  <si>
    <t>465723343</t>
  </si>
  <si>
    <t>521477532</t>
  </si>
  <si>
    <t>472631478</t>
  </si>
  <si>
    <t>522265208</t>
  </si>
  <si>
    <t>020584812</t>
  </si>
  <si>
    <t>201967668</t>
  </si>
  <si>
    <t>203162986</t>
  </si>
  <si>
    <t>731642618</t>
  </si>
  <si>
    <t>464003829</t>
  </si>
  <si>
    <t>830637259</t>
  </si>
  <si>
    <t>680516071</t>
  </si>
  <si>
    <t>522074115</t>
  </si>
  <si>
    <t>200690674</t>
  </si>
  <si>
    <t>161499185</t>
  </si>
  <si>
    <t>161228570</t>
  </si>
  <si>
    <t>432048516</t>
  </si>
  <si>
    <t>030396940</t>
  </si>
  <si>
    <t>219589524</t>
  </si>
  <si>
    <t>364844916</t>
  </si>
  <si>
    <t>204376918</t>
  </si>
  <si>
    <t>541844469</t>
  </si>
  <si>
    <t>113726976</t>
  </si>
  <si>
    <t>472522542</t>
  </si>
  <si>
    <t>200654673</t>
  </si>
  <si>
    <t>825406910</t>
  </si>
  <si>
    <t>473513010</t>
  </si>
  <si>
    <t>270591338</t>
  </si>
  <si>
    <t>611338955</t>
  </si>
  <si>
    <t>474580824</t>
  </si>
  <si>
    <t>273290843</t>
  </si>
  <si>
    <t>203530100</t>
  </si>
  <si>
    <t>161649874</t>
  </si>
  <si>
    <t>020652068</t>
  </si>
  <si>
    <t>823667933</t>
  </si>
  <si>
    <t>454708229</t>
  </si>
  <si>
    <t>541186353</t>
  </si>
  <si>
    <t>520595110</t>
  </si>
  <si>
    <t>010909837</t>
  </si>
  <si>
    <t>202016982</t>
  </si>
  <si>
    <t>821108829</t>
  </si>
  <si>
    <t>462712917</t>
  </si>
  <si>
    <t>463309224</t>
  </si>
  <si>
    <t>262738000</t>
  </si>
  <si>
    <t>205688326</t>
  </si>
  <si>
    <t>201990392</t>
  </si>
  <si>
    <t>260389199</t>
  </si>
  <si>
    <t>463011514</t>
  </si>
  <si>
    <t>813998666</t>
  </si>
  <si>
    <t>521944213</t>
  </si>
  <si>
    <t>522307568</t>
  </si>
  <si>
    <t>274220435</t>
  </si>
  <si>
    <t>232792500</t>
  </si>
  <si>
    <t>113685320</t>
  </si>
  <si>
    <t>262843884</t>
  </si>
  <si>
    <t>830617708</t>
  </si>
  <si>
    <t>461348435</t>
  </si>
  <si>
    <t>233100103</t>
  </si>
  <si>
    <t>743093495</t>
  </si>
  <si>
    <t>201505154</t>
  </si>
  <si>
    <t>521862164</t>
  </si>
  <si>
    <t>273666780</t>
  </si>
  <si>
    <t>272945485</t>
  </si>
  <si>
    <t>171464501</t>
  </si>
  <si>
    <t>521400996</t>
  </si>
  <si>
    <t>202478871</t>
  </si>
  <si>
    <t>943194247</t>
  </si>
  <si>
    <t>461016656</t>
  </si>
  <si>
    <t>470892509</t>
  </si>
  <si>
    <t>272536053</t>
  </si>
  <si>
    <t>474392999</t>
  </si>
  <si>
    <t>452601859</t>
  </si>
  <si>
    <t>010646607</t>
  </si>
  <si>
    <t>550563741</t>
  </si>
  <si>
    <t>521988540</t>
  </si>
  <si>
    <t>272436306</t>
  </si>
  <si>
    <t>561285642</t>
  </si>
  <si>
    <t>811366811</t>
  </si>
  <si>
    <t>453943103</t>
  </si>
  <si>
    <t>270130809</t>
  </si>
  <si>
    <t>821223910</t>
  </si>
  <si>
    <t>521600806</t>
  </si>
  <si>
    <t>650211479</t>
  </si>
  <si>
    <t>201553573</t>
  </si>
  <si>
    <t>853286960</t>
  </si>
  <si>
    <t>522184193</t>
  </si>
  <si>
    <t>521951526</t>
  </si>
  <si>
    <t>300204893</t>
  </si>
  <si>
    <t>825335379</t>
  </si>
  <si>
    <t>202892890</t>
  </si>
  <si>
    <t>134038991</t>
  </si>
  <si>
    <t>823536760</t>
  </si>
  <si>
    <t>863267011</t>
  </si>
  <si>
    <t>474066477</t>
  </si>
  <si>
    <t>421116202</t>
  </si>
  <si>
    <t>521663569</t>
  </si>
  <si>
    <t>342061757</t>
  </si>
  <si>
    <t>204419171</t>
  </si>
  <si>
    <t>431790061</t>
  </si>
  <si>
    <t>251063230</t>
  </si>
  <si>
    <t>364621262</t>
  </si>
  <si>
    <t>710876704</t>
  </si>
  <si>
    <t>510196935</t>
  </si>
  <si>
    <t>225252343</t>
  </si>
  <si>
    <t>582264168</t>
  </si>
  <si>
    <t>461651631</t>
  </si>
  <si>
    <t>834612870</t>
  </si>
  <si>
    <t>264673014</t>
  </si>
  <si>
    <t>272617764</t>
  </si>
  <si>
    <t>541384510</t>
  </si>
  <si>
    <t>832310531</t>
  </si>
  <si>
    <t>541291085</t>
  </si>
  <si>
    <t>472939424</t>
  </si>
  <si>
    <t>300010015</t>
  </si>
  <si>
    <t>843747015</t>
  </si>
  <si>
    <t>455491257</t>
  </si>
  <si>
    <t>208074986</t>
  </si>
  <si>
    <t>262623044</t>
  </si>
  <si>
    <t>562037094</t>
  </si>
  <si>
    <t>462726232</t>
  </si>
  <si>
    <t>550654716</t>
  </si>
  <si>
    <t>830379412</t>
  </si>
  <si>
    <t>472826052</t>
  </si>
  <si>
    <t>831022208</t>
  </si>
  <si>
    <t>462833818</t>
  </si>
  <si>
    <t>813734101</t>
  </si>
  <si>
    <t>562447902</t>
  </si>
  <si>
    <t>472348521</t>
  </si>
  <si>
    <t>251366867</t>
  </si>
  <si>
    <t>822682244</t>
  </si>
  <si>
    <t>060443081</t>
  </si>
  <si>
    <t>200897609</t>
  </si>
  <si>
    <t>550891901</t>
  </si>
  <si>
    <t>821683269</t>
  </si>
  <si>
    <t>231352222</t>
  </si>
  <si>
    <t>262979545</t>
  </si>
  <si>
    <t>232120659</t>
  </si>
  <si>
    <t>823839640</t>
  </si>
  <si>
    <t>263651125</t>
  </si>
  <si>
    <t>660515580</t>
  </si>
  <si>
    <t>823829710</t>
  </si>
  <si>
    <t>261423508</t>
  </si>
  <si>
    <t>832319790</t>
  </si>
  <si>
    <t>271561218</t>
  </si>
  <si>
    <t>203885623</t>
  </si>
  <si>
    <t>521466025</t>
  </si>
  <si>
    <t>200828343</t>
  </si>
  <si>
    <t>270009381</t>
  </si>
  <si>
    <t>320341081</t>
  </si>
  <si>
    <t>541695873</t>
  </si>
  <si>
    <t>134229206</t>
  </si>
  <si>
    <t>831982025</t>
  </si>
  <si>
    <t>820860187</t>
  </si>
  <si>
    <t>824764926</t>
  </si>
  <si>
    <t>900452762</t>
  </si>
  <si>
    <t>810780680</t>
  </si>
  <si>
    <t>680529530</t>
  </si>
  <si>
    <t>263920034</t>
  </si>
  <si>
    <t>273825557</t>
  </si>
  <si>
    <t>752350491</t>
  </si>
  <si>
    <t>521165040</t>
  </si>
  <si>
    <t>851109923</t>
  </si>
  <si>
    <t>463435073</t>
  </si>
  <si>
    <t>470961744</t>
  </si>
  <si>
    <t>472441136</t>
  </si>
  <si>
    <t>454328338</t>
  </si>
  <si>
    <t>811223356</t>
  </si>
  <si>
    <t>521231052</t>
  </si>
  <si>
    <t>202890032</t>
  </si>
  <si>
    <t>541809254</t>
  </si>
  <si>
    <t>452805171</t>
  </si>
  <si>
    <t>541433202</t>
  </si>
  <si>
    <t>270728558</t>
  </si>
  <si>
    <t>854052009</t>
  </si>
  <si>
    <t>200487176</t>
  </si>
  <si>
    <t>061654677</t>
  </si>
  <si>
    <t>822038244</t>
  </si>
  <si>
    <t>464043517</t>
  </si>
  <si>
    <t>832251543</t>
  </si>
  <si>
    <t>200927903</t>
  </si>
  <si>
    <t>463448045</t>
  </si>
  <si>
    <t>680532836</t>
  </si>
  <si>
    <t>474341317</t>
  </si>
  <si>
    <t>263959276</t>
  </si>
  <si>
    <t>842605748</t>
  </si>
  <si>
    <t>522004066</t>
  </si>
  <si>
    <t>521809081</t>
  </si>
  <si>
    <t>473668068</t>
  </si>
  <si>
    <t>272843337</t>
  </si>
  <si>
    <t>830322616</t>
  </si>
  <si>
    <t>208492649</t>
  </si>
  <si>
    <t>522003671</t>
  </si>
  <si>
    <t>522017693</t>
  </si>
  <si>
    <t>350781558</t>
  </si>
  <si>
    <t>593044505</t>
  </si>
  <si>
    <t>593821892</t>
  </si>
  <si>
    <t>474277314</t>
  </si>
  <si>
    <t>233025751</t>
  </si>
  <si>
    <t>274291427</t>
  </si>
  <si>
    <t>463104367</t>
  </si>
  <si>
    <t>273333369</t>
  </si>
  <si>
    <t>465317669</t>
  </si>
  <si>
    <t>570705130</t>
  </si>
  <si>
    <t>251699663</t>
  </si>
  <si>
    <t>541540150</t>
  </si>
  <si>
    <t>650978730</t>
  </si>
  <si>
    <t>148404247</t>
  </si>
  <si>
    <t>521853993</t>
  </si>
  <si>
    <t>271557973</t>
  </si>
  <si>
    <t>463156642</t>
  </si>
  <si>
    <t>521400959</t>
  </si>
  <si>
    <t>870697791</t>
  </si>
  <si>
    <t>475194182</t>
  </si>
  <si>
    <t>461762307</t>
  </si>
  <si>
    <t>521954886</t>
  </si>
  <si>
    <t>203171511</t>
  </si>
  <si>
    <t>200523014</t>
  </si>
  <si>
    <t>510399899</t>
  </si>
  <si>
    <t>251546810</t>
  </si>
  <si>
    <t>461112832</t>
  </si>
  <si>
    <t>521044803</t>
  </si>
  <si>
    <t>472532794</t>
  </si>
  <si>
    <t>341957404</t>
  </si>
  <si>
    <t>561896185</t>
  </si>
  <si>
    <t>263185995</t>
  </si>
  <si>
    <t>811586216</t>
  </si>
  <si>
    <t>202038736</t>
  </si>
  <si>
    <t>522183768</t>
  </si>
  <si>
    <t>521788554</t>
  </si>
  <si>
    <t>274243070</t>
  </si>
  <si>
    <t>462226718</t>
  </si>
  <si>
    <t>521011296</t>
  </si>
  <si>
    <t>272240850</t>
  </si>
  <si>
    <t>510438355</t>
  </si>
  <si>
    <t>134298353</t>
  </si>
  <si>
    <t>561675767</t>
  </si>
  <si>
    <t>591793384</t>
  </si>
  <si>
    <t>813413382</t>
  </si>
  <si>
    <t>592860813</t>
  </si>
  <si>
    <t>474778929</t>
  </si>
  <si>
    <t>521191846</t>
  </si>
  <si>
    <t>273004132</t>
  </si>
  <si>
    <t>541873299</t>
  </si>
  <si>
    <t>271971821</t>
  </si>
  <si>
    <t>311470533</t>
  </si>
  <si>
    <t>205316115</t>
  </si>
  <si>
    <t>814513483</t>
  </si>
  <si>
    <t>562348277</t>
  </si>
  <si>
    <t>421500148</t>
  </si>
  <si>
    <t>208917989</t>
  </si>
  <si>
    <t>274239243</t>
  </si>
  <si>
    <t>311016295</t>
  </si>
  <si>
    <t>463229471</t>
  </si>
  <si>
    <t>474131958</t>
  </si>
  <si>
    <t>260358675</t>
  </si>
  <si>
    <t>473361998</t>
  </si>
  <si>
    <t>202858135</t>
  </si>
  <si>
    <t>160449825</t>
  </si>
  <si>
    <t>260727765</t>
  </si>
  <si>
    <t>852401793</t>
  </si>
  <si>
    <t>472862753</t>
  </si>
  <si>
    <t>824633112</t>
  </si>
  <si>
    <t>854194328</t>
  </si>
  <si>
    <t>541545379</t>
  </si>
  <si>
    <t>562117343</t>
  </si>
  <si>
    <t>814277763</t>
  </si>
  <si>
    <t>474256286</t>
  </si>
  <si>
    <t>521814817</t>
  </si>
  <si>
    <t>147381250</t>
  </si>
  <si>
    <t>813398731</t>
  </si>
  <si>
    <t>592896306</t>
  </si>
  <si>
    <t>271372097</t>
  </si>
  <si>
    <t>271559296</t>
  </si>
  <si>
    <t>870564475</t>
  </si>
  <si>
    <t>589468930</t>
  </si>
  <si>
    <t>454867819</t>
  </si>
  <si>
    <t>760741305</t>
  </si>
  <si>
    <t>810493894</t>
  </si>
  <si>
    <t>382977135</t>
  </si>
  <si>
    <t>611525435</t>
  </si>
  <si>
    <t>203429232</t>
  </si>
  <si>
    <t>832581813</t>
  </si>
  <si>
    <t>541956330</t>
  </si>
  <si>
    <t>461207917</t>
  </si>
  <si>
    <t>900753083</t>
  </si>
  <si>
    <t>571222438</t>
  </si>
  <si>
    <t>464510851</t>
  </si>
  <si>
    <t>833313083</t>
  </si>
  <si>
    <t>471685901</t>
  </si>
  <si>
    <t>270062076</t>
  </si>
  <si>
    <t>824737747</t>
  </si>
  <si>
    <t>261628590</t>
  </si>
  <si>
    <t>998887777</t>
  </si>
  <si>
    <t>121548944</t>
  </si>
  <si>
    <t>830839288</t>
  </si>
  <si>
    <t>205193537</t>
  </si>
  <si>
    <t>521792495</t>
  </si>
  <si>
    <t>822015114</t>
  </si>
  <si>
    <t>450717401</t>
  </si>
  <si>
    <t>521317104</t>
  </si>
  <si>
    <t>460801294</t>
  </si>
  <si>
    <t>522215530</t>
  </si>
  <si>
    <t>200418100</t>
  </si>
  <si>
    <t>412254447</t>
  </si>
  <si>
    <t>472180478</t>
  </si>
  <si>
    <t>571145498</t>
  </si>
  <si>
    <t>832772958</t>
  </si>
  <si>
    <t>822975251</t>
  </si>
  <si>
    <t>820898012</t>
  </si>
  <si>
    <t>273276136</t>
  </si>
  <si>
    <t>205133866</t>
  </si>
  <si>
    <t>043735133</t>
  </si>
  <si>
    <t>264339494</t>
  </si>
  <si>
    <t>262833945</t>
  </si>
  <si>
    <t>232149760</t>
  </si>
  <si>
    <t>020365010</t>
  </si>
  <si>
    <t>263746767</t>
  </si>
  <si>
    <t>475061602</t>
  </si>
  <si>
    <t>208205450</t>
  </si>
  <si>
    <t>364515783</t>
  </si>
  <si>
    <t>650474338</t>
  </si>
  <si>
    <t>463357554</t>
  </si>
  <si>
    <t>542066281</t>
  </si>
  <si>
    <t>200108059</t>
  </si>
  <si>
    <t>DO NOT REORDER</t>
  </si>
  <si>
    <t>Directions: Please indicate whether the following providers are in each network you are quoting, if applicable. Please indicate the name of the network you are quoting.
Name of Network</t>
  </si>
  <si>
    <t>Note that separate reports are requested for each of your products and networks (i.e. DHMO, DPPO Core or Base Network, DPPO Extended Network, etc.).</t>
  </si>
  <si>
    <r>
      <rPr>
        <sz val="11"/>
        <rFont val="Arial"/>
        <family val="2"/>
      </rPr>
      <t xml:space="preserve"> </t>
    </r>
    <r>
      <rPr>
        <b/>
        <i/>
        <sz val="11"/>
        <rFont val="Arial"/>
        <family val="2"/>
      </rPr>
      <t>Full Address Access</t>
    </r>
    <r>
      <rPr>
        <sz val="11"/>
        <rFont val="Arial"/>
        <family val="2"/>
      </rPr>
      <t xml:space="preserve"> - The GeoAccess report should plot members from the exact location of their home to the providers. The attached</t>
    </r>
  </si>
  <si>
    <t>*(All other specialists includes endodontists, periodontists, prosthodontists and oral surgeon.)</t>
  </si>
  <si>
    <t>All Other Specialists*</t>
  </si>
  <si>
    <r>
      <t>–</t>
    </r>
    <r>
      <rPr>
        <sz val="7"/>
        <rFont val="Arial"/>
        <family val="2"/>
        <scheme val="minor"/>
      </rPr>
      <t xml:space="preserve">  </t>
    </r>
    <r>
      <rPr>
        <sz val="11"/>
        <rFont val="Arial"/>
        <family val="2"/>
        <scheme val="minor"/>
      </rPr>
      <t>Eligible Employees</t>
    </r>
  </si>
  <si>
    <r>
      <t>·</t>
    </r>
    <r>
      <rPr>
        <sz val="7"/>
        <rFont val="Times New Roman"/>
        <family val="1"/>
      </rPr>
      <t xml:space="preserve">         </t>
    </r>
    <r>
      <rPr>
        <b/>
        <sz val="11"/>
        <rFont val="Arial"/>
        <family val="2"/>
      </rPr>
      <t>Access should be run on</t>
    </r>
  </si>
  <si>
    <t xml:space="preserve"> Please enter your QUOTED ASO Fee Below:</t>
  </si>
  <si>
    <t>Discount Review - Carrier Instructions</t>
  </si>
  <si>
    <t>217</t>
  </si>
  <si>
    <t>173</t>
  </si>
  <si>
    <t>254</t>
  </si>
  <si>
    <t>208</t>
  </si>
  <si>
    <t>172</t>
  </si>
  <si>
    <t>211</t>
  </si>
  <si>
    <t>210</t>
  </si>
  <si>
    <t>201</t>
  </si>
  <si>
    <t>Core/Primary Network Name:</t>
  </si>
  <si>
    <t>Extended/Secondary Network Name:</t>
  </si>
  <si>
    <t>199</t>
  </si>
  <si>
    <t>Census</t>
  </si>
  <si>
    <t>The census will be provided once the NDA is signed and returned to FCPS.
Please contact Donna Clabaugh at donna.clabaugh@fcps.org</t>
  </si>
  <si>
    <t>Employee Only</t>
  </si>
  <si>
    <t>Employee + 1 Dependent</t>
  </si>
  <si>
    <t>Family</t>
  </si>
  <si>
    <t>Family-FCPS Spouse</t>
  </si>
  <si>
    <t>Census Enrollment Summary:</t>
  </si>
  <si>
    <t>Retiree Only</t>
  </si>
  <si>
    <t>Retiree + Family</t>
  </si>
  <si>
    <t>Total Enrolled</t>
  </si>
  <si>
    <t>Active Total</t>
  </si>
  <si>
    <t>Retiree Total</t>
  </si>
  <si>
    <t>Tier of Coverage</t>
  </si>
  <si>
    <t>Dental Request for Proposal</t>
  </si>
  <si>
    <t>Dental General Questionnaire</t>
  </si>
  <si>
    <t>Plan Design</t>
  </si>
  <si>
    <t>Provider Disruption</t>
  </si>
  <si>
    <t>GeoAccess</t>
  </si>
  <si>
    <t>Current Census</t>
  </si>
  <si>
    <t>Delta Dental Claims and Enrollment by Month</t>
  </si>
  <si>
    <t>Dental ASO Fee Worksheet</t>
  </si>
  <si>
    <t>Carrier Instructions for Comparative Charge and Discount Analysis</t>
  </si>
  <si>
    <t>Comparative Charge Response (Primary/Core Network 1)</t>
  </si>
  <si>
    <t>Comparative Charge Response (Secondary/Extended Network 2)</t>
  </si>
  <si>
    <t>Network Discount Response (Primary/Core Network 1)</t>
  </si>
  <si>
    <t>Network Discount Response (Secondary/Extended Network 2)</t>
  </si>
  <si>
    <t>Binding Proposal Acknowledgement Form</t>
  </si>
  <si>
    <t>Section 5 - Technical and Financial Bid Forms</t>
  </si>
  <si>
    <r>
      <t>All coverage must be provided on a continuity of coverage - no loss/no gain basis. Vendors will be required to cover employees not actively at work, but eligible and enrolled for coverage under the benefit plans as of the</t>
    </r>
    <r>
      <rPr>
        <sz val="11"/>
        <rFont val="Arial"/>
        <family val="2"/>
      </rPr>
      <t xml:space="preserve"> </t>
    </r>
    <r>
      <rPr>
        <b/>
        <sz val="11"/>
        <rFont val="Arial"/>
        <family val="2"/>
      </rPr>
      <t>July 1, 2022</t>
    </r>
    <r>
      <rPr>
        <sz val="11"/>
        <color theme="1"/>
        <rFont val="Arial"/>
        <family val="2"/>
      </rPr>
      <t xml:space="preserve"> effective date. Note that this will include disabled employees and their dependents (if applicable) and others not actively at work. No covered employee’s claims should be excluded from coverage or receive lesser reimbursement due to the change in insurance carriers.</t>
    </r>
  </si>
  <si>
    <t>ASO proposals should be quoted net of commissions.</t>
  </si>
  <si>
    <r>
      <t xml:space="preserve">Contract situs is </t>
    </r>
    <r>
      <rPr>
        <b/>
        <sz val="11"/>
        <rFont val="Arial"/>
        <family val="2"/>
      </rPr>
      <t>Maryland.</t>
    </r>
  </si>
  <si>
    <t>Light blue highlighted areas are pre-populated with client-specific data.</t>
  </si>
  <si>
    <t>Table of Contents</t>
  </si>
  <si>
    <t>Technical:</t>
  </si>
  <si>
    <t>Financial:</t>
  </si>
  <si>
    <t>Objectives</t>
  </si>
  <si>
    <t>Carriers to Respond</t>
  </si>
  <si>
    <t xml:space="preserve">•  2020 % (actual) </t>
  </si>
  <si>
    <t>•  2021 % (year-to-date actual)</t>
  </si>
  <si>
    <t>•  2022 % (projected)</t>
  </si>
  <si>
    <t>Reporting Requirements</t>
  </si>
  <si>
    <t>Monthly Reports</t>
  </si>
  <si>
    <t>Quarterly Reports</t>
  </si>
  <si>
    <t>Annual Reports</t>
  </si>
  <si>
    <t>Administrative/Network Fees</t>
  </si>
  <si>
    <t>Executive Summary Report</t>
  </si>
  <si>
    <t>Claims Paid Expense Summary</t>
  </si>
  <si>
    <t>Reconciliation of claim drafts to paid claims</t>
  </si>
  <si>
    <t>Utilization and cost analysis by specialty (i.e. GFD, Endodontists, Oral Surgeons, Periodontists, Prosthodontists, Orthodontists, etc.)</t>
  </si>
  <si>
    <t>Electronic eligibility listing</t>
  </si>
  <si>
    <t>Performance objectives compared to metrics</t>
  </si>
  <si>
    <t>Dental network changes</t>
  </si>
  <si>
    <t>Appeals</t>
  </si>
  <si>
    <t>Eligibility reconciliation</t>
  </si>
  <si>
    <t>Employee cost sharing</t>
  </si>
  <si>
    <t>Employee contested claims separated by denial reason</t>
  </si>
  <si>
    <t>Performance guarantee reconciliation</t>
  </si>
  <si>
    <t>COB savings</t>
  </si>
  <si>
    <t>Net benefits paid by benefit plan</t>
  </si>
  <si>
    <t>A year-end financial accounting for the program within 60
days of the contract anniversary date.</t>
  </si>
  <si>
    <t>Clinical program activities and outcomes</t>
  </si>
  <si>
    <t>Claims report by category (preventive, basic, major,
orthodontia)</t>
  </si>
  <si>
    <t>In-network vs. out-of-network utilization</t>
  </si>
  <si>
    <t>Network savings reports for each network offered</t>
  </si>
  <si>
    <t>Final discounts achieved by area</t>
  </si>
  <si>
    <t>Payment reductions due to network negotiated rates</t>
  </si>
  <si>
    <t>1a.</t>
  </si>
  <si>
    <t>1b.</t>
  </si>
  <si>
    <t>1c.</t>
  </si>
  <si>
    <t>1d.</t>
  </si>
  <si>
    <t>1e.</t>
  </si>
  <si>
    <t>Claim utilization report. Must contain the following:</t>
  </si>
  <si>
    <t>Monthly Paid Claims</t>
  </si>
  <si>
    <t>Monthly Enrollment Counts</t>
  </si>
  <si>
    <t>Claim Lag Reports from inception date</t>
  </si>
  <si>
    <t>All reports must be provided in Summary Total and in detail total using the breakdowns: separated by Actives, Active Dependents, COBRA, COBRA Dependents, Retirees &lt; 65, Retiree Dependents &lt; 65, Retirees &gt; 65, and Retiree Dependents &gt; 65 for each product Standard and Buy-Up</t>
  </si>
  <si>
    <t>Cost-Savings report for network coverages (i.e. preferred/tier 1 network, premier/tier 2 network, and non-contracted) to-date and a fiscal year-over-year comparison</t>
  </si>
  <si>
    <t>All Annual Reports will be provided in addition to the quarterly and monthly reports indicated above.</t>
  </si>
  <si>
    <t>IBNR Estimate</t>
  </si>
  <si>
    <t>SOC reports will be required from the chosen vendor on an annual basis</t>
  </si>
  <si>
    <t>CARRIER NAME</t>
  </si>
  <si>
    <t>Delta Dental</t>
  </si>
  <si>
    <t>PLAN NAME</t>
  </si>
  <si>
    <t>Standard Option</t>
  </si>
  <si>
    <t>Buy-Up Option</t>
  </si>
  <si>
    <t>Funding (ASO or Fully Insured)</t>
  </si>
  <si>
    <t>Plan Type</t>
  </si>
  <si>
    <t>DPPO</t>
  </si>
  <si>
    <t>Provider Network</t>
  </si>
  <si>
    <t>Delta Dental PPO℠</t>
  </si>
  <si>
    <t>Provider Web-Site</t>
  </si>
  <si>
    <t>deltadentalins.com</t>
  </si>
  <si>
    <t>Waiting Period</t>
  </si>
  <si>
    <t>None (Basic, Major, Ortho &amp; Prosthodontics Services)</t>
  </si>
  <si>
    <t>Required EE Participation</t>
  </si>
  <si>
    <t>Dependent Age Limit</t>
  </si>
  <si>
    <t>In-Network</t>
  </si>
  <si>
    <t>Deductible</t>
  </si>
  <si>
    <t>Individual</t>
  </si>
  <si>
    <t>None</t>
  </si>
  <si>
    <t>Deductible Waived For Preventive</t>
  </si>
  <si>
    <t>Yes or No</t>
  </si>
  <si>
    <t>N/A</t>
  </si>
  <si>
    <t>Deductibles Apply to</t>
  </si>
  <si>
    <t>Plan Paid Coinsurance - Diagnostic &amp; Preventive Services</t>
  </si>
  <si>
    <t>Plan Paid Coinsurance - Basic Services</t>
  </si>
  <si>
    <t>Plan Paid Coinsurance - Major Services</t>
  </si>
  <si>
    <t xml:space="preserve">    Oral Exams</t>
  </si>
  <si>
    <t xml:space="preserve">    Bitewing X-Rays</t>
  </si>
  <si>
    <t xml:space="preserve">    Full Mouth X-Rays</t>
  </si>
  <si>
    <t xml:space="preserve">    Cleaning and Scaling</t>
  </si>
  <si>
    <t xml:space="preserve">    Fluoride Treatments</t>
  </si>
  <si>
    <t xml:space="preserve">    Space Maintainers</t>
  </si>
  <si>
    <t xml:space="preserve">    Sealants</t>
  </si>
  <si>
    <t xml:space="preserve">    Oral Surgery: Extractions and Other Surgical Procedures</t>
  </si>
  <si>
    <t xml:space="preserve">    Restorative: Amalgam, Synthetic Porcelain and Plastic Restorations (Fillings)</t>
  </si>
  <si>
    <t xml:space="preserve">    Endodontic Treatment</t>
  </si>
  <si>
    <t xml:space="preserve">    Periodontic Treatment</t>
  </si>
  <si>
    <t xml:space="preserve">    Repair or Re-cementing of Crowns, Inlays, Onlays, Dentures or Bridgework</t>
  </si>
  <si>
    <t xml:space="preserve">   Crowns, Jackets and Cast Restoration Benefits</t>
  </si>
  <si>
    <t xml:space="preserve">   Prosthodontic Benefits (Fixed Bridges, Partial / Complete Dentures)</t>
  </si>
  <si>
    <t xml:space="preserve">    Implants</t>
  </si>
  <si>
    <t>Plan Paid Coinsurance - Ortho Services: Child</t>
  </si>
  <si>
    <t>Plan Paid Coinsurance - Ortho Services; Adult</t>
  </si>
  <si>
    <t>Lifetime Ortho Maximum (Child)</t>
  </si>
  <si>
    <t>Unlimited</t>
  </si>
  <si>
    <t>Lifetime Ortho Maximum (Adult)</t>
  </si>
  <si>
    <t>Ortho Age Limit</t>
  </si>
  <si>
    <t>Annual Maximums</t>
  </si>
  <si>
    <t>Out-of-Network</t>
  </si>
  <si>
    <t>Yes</t>
  </si>
  <si>
    <t>Basic &amp; Major Services</t>
  </si>
  <si>
    <t>Plan Paid Coinsurance - Preventive Services</t>
  </si>
  <si>
    <t>OON Payment Basis</t>
  </si>
  <si>
    <t>Premier Contracted Fees</t>
  </si>
  <si>
    <t>Classes of Certain Services (P / B / M or Not Covered)</t>
  </si>
  <si>
    <t>Root Canals on Molars</t>
  </si>
  <si>
    <t>B (Root canals)</t>
  </si>
  <si>
    <t>Osseous Surgery</t>
  </si>
  <si>
    <t>Removal of Bony Impactions</t>
  </si>
  <si>
    <t>B</t>
  </si>
  <si>
    <t>Periodontics</t>
  </si>
  <si>
    <t>Sealants</t>
  </si>
  <si>
    <t>P</t>
  </si>
  <si>
    <t>Value Add Ons</t>
  </si>
  <si>
    <t>Maximum Roll-Overs</t>
  </si>
  <si>
    <t>White Fillings (Posterior)</t>
  </si>
  <si>
    <t>Covered (For Fillings)</t>
  </si>
  <si>
    <t>Implant Coverage</t>
  </si>
  <si>
    <t>Covered</t>
  </si>
  <si>
    <t>Discount Vision Program</t>
  </si>
  <si>
    <t>ASO</t>
  </si>
  <si>
    <r>
      <t xml:space="preserve">Confirm you can adhere to FCPS's reporting requirements </t>
    </r>
    <r>
      <rPr>
        <b/>
        <sz val="11"/>
        <color rgb="FF000000"/>
        <rFont val="Arial"/>
        <family val="2"/>
      </rPr>
      <t>(see Reporting Requirements Tab)</t>
    </r>
    <r>
      <rPr>
        <sz val="11"/>
        <color rgb="FF000000"/>
        <rFont val="Arial"/>
        <family val="2"/>
      </rPr>
      <t>. Please provide samples.</t>
    </r>
  </si>
  <si>
    <t>% Considered:</t>
  </si>
  <si>
    <t>Total Enrollment:</t>
  </si>
  <si>
    <t>The top dental procedures file is a request to identify the cost of each professional service by the FCPS's most populated areas (3 digit zip codes) where employees are located.  The objective is to have a minimum of ⅔ of the population in the zip codes covered.  Each zip code area will be weighted by "% of procedures" and cost and number of employees located within each zip code.  If your network includes a tiered approach with a "core" and "extended" (terminology will vary), SEPARATE DISCOUNT RESPONSES ARE REQUIRED.</t>
  </si>
  <si>
    <r>
      <t xml:space="preserve">Renewal Reports. At a minimum, the renewal reports must include (but not limited to) the following:
- projection of incurred claims costs for the renewal plan year,
- complete documentation of the methodology and assumptions utilized to develop the projected costs,
- disclosure of supporting data used in the calculations, including monthly paid claims and nerollment, large claims analysis, trend analysis, demographic analysis, etc.
- substantiation of any proposed increase in fixed costs or pricing terms via a thorough analysis of activities and costs covered by those fees
- explanations for any unusual trend results (high relative to the market, low relative to the market, etc.).
</t>
    </r>
    <r>
      <rPr>
        <b/>
        <sz val="11"/>
        <color rgb="FF000000"/>
        <rFont val="Arial"/>
        <family val="2"/>
      </rPr>
      <t xml:space="preserve">Renewal Reports must be provided by 6:00 p.m. EST on March 1st. Renewal Reports must be distributed directly to Frederick County Public Schools (FCPS) and to FCPS's Health and Benefits consultant. </t>
    </r>
    <r>
      <rPr>
        <sz val="11"/>
        <color rgb="FF000000"/>
        <rFont val="Arial"/>
        <family val="2"/>
      </rPr>
      <t xml:space="preserve">
</t>
    </r>
  </si>
  <si>
    <t>RFP 22MISC6</t>
  </si>
  <si>
    <t>Representations made by the Offeror in this proposal must be maintained for the duration of the contract term.</t>
  </si>
  <si>
    <t>Offeror will report results on all performance measurements quarterly per the requirements of the Report Card</t>
  </si>
  <si>
    <t>It is critical to the success of FCPS' programs that services be maintained in accordance with the schedules agreed upon by FCPS.  It is also critical to the success of FCPS' programs that the Vendor operates in an extremely reliable manner.  It would be impracticable and extremely difficult to fix the actual damage sustained by FCPS in the event of delays or failures in claims administration, service, reporting, and attendance of Vendor personnel on scheduled work and provision of services to participants in FCPS' plan.  FCPS and the Vendor, therefore, presume that in the event of any such delay, the amount of damage which will be sustained from a delay will be the amount set forth below, and the Vendor agrees that in the event of any such failure of performance, the Vendor shall pay such amount as liquidated damages and not as a penalty.  FCPS, at its option, for amount due FCPS as liquidated damages, may deduct such from any money payable to the Vendor or may bill the Vendor as a separate item.</t>
  </si>
  <si>
    <t>Performance Indicator</t>
  </si>
  <si>
    <t>Standard/Goal</t>
  </si>
  <si>
    <t>Reporting Measurement 
(subject to audit by FCPS and/or contract auditors)</t>
  </si>
  <si>
    <t xml:space="preserve">Liquidated Damages </t>
  </si>
  <si>
    <t>Willing to Comply</t>
  </si>
  <si>
    <t>Program Effective Date</t>
  </si>
  <si>
    <t>Program will be operational by agreed to date.</t>
  </si>
  <si>
    <t>Mutual agreement between Vendor and FCPS at de-brief meeting to be held during 1st quarter after effective date.</t>
  </si>
  <si>
    <t>$5,000 if not met</t>
  </si>
  <si>
    <t xml:space="preserve">Implementation Tasks </t>
  </si>
  <si>
    <t>Tasks with deliverable dates, necessary to satisfactorily install the program by the effective date, will be clearly defined by Vendor and presented to FCPS no later than 120 days prior to the effective date.</t>
  </si>
  <si>
    <t>By date-stamp receipt via mail delivery or email receipt by FCPS.</t>
  </si>
  <si>
    <t>$2,000 if not met</t>
  </si>
  <si>
    <r>
      <t>Implementation Meeting</t>
    </r>
    <r>
      <rPr>
        <sz val="10"/>
        <color indexed="18"/>
        <rFont val="Arial"/>
        <family val="2"/>
      </rPr>
      <t/>
    </r>
  </si>
  <si>
    <t>Vendor will schedule an on-site implementation meeting no later than 30 days prior to the effective date.</t>
  </si>
  <si>
    <t>Sign-in sheet at meeting or minutes of meeting.</t>
  </si>
  <si>
    <t>Materials</t>
  </si>
  <si>
    <t>Vendor will provide copies of all materials to FCPS’s consultant for review prior to implementation and mailings.</t>
  </si>
  <si>
    <t>$1,000 if not met</t>
  </si>
  <si>
    <t xml:space="preserve">Data Loading </t>
  </si>
  <si>
    <t xml:space="preserve">All data regarding FCPS’s program will be loaded correctly within agreed upon time frame.  </t>
  </si>
  <si>
    <t>Self-reported; and no incidence of complaints by members to FCPS within first 2 months of the effective date.</t>
  </si>
  <si>
    <t>Data Review</t>
  </si>
  <si>
    <t xml:space="preserve">FCPS will receive, for review and approval, all data associated with the program setup prior to implementation and mailings. </t>
  </si>
  <si>
    <t>Plan design will be implemented correctly.</t>
  </si>
  <si>
    <t>Self-reported; and no incidence of complaints by members to FCPS within first 12 months of the effective date.</t>
  </si>
  <si>
    <t>Eligibility</t>
  </si>
  <si>
    <t>Eligibility information will be loaded, tested, verified and available online for use by the date established in the implementation timeline.</t>
  </si>
  <si>
    <t>$1,500 if not met</t>
  </si>
  <si>
    <t>ID Cards</t>
  </si>
  <si>
    <t>100% of ID cards will be produced and mailed within 10 days of receipt of complete and accurate eligibility information.</t>
  </si>
  <si>
    <t xml:space="preserve">Customer Service </t>
  </si>
  <si>
    <t>Toll free customer service lines will be open and staffed adequately from 8:00am EST to 6:00pm EST weekly with trained staff at least two weeks prior to the effective date.</t>
  </si>
  <si>
    <t xml:space="preserve">Member Communications </t>
  </si>
  <si>
    <t>Communications will be delivered no later than the deadline stipulated in the implementation plan and will accurately reflect FCPS’s plan design as approved by FCPS. FCPS requires all member communications be provided in a PDF format as well as hard copy.</t>
  </si>
  <si>
    <t>Implementation Kits</t>
  </si>
  <si>
    <t>Member implementation kits will be accurate and delivered no later than the deadline stipulated in the implementation plan with prior review by FCPS.</t>
  </si>
  <si>
    <t>Implementation Satisfaction</t>
  </si>
  <si>
    <t>Vendor’s overall rating on the implementation performance assessment completed by FCPS will be noted as met or exceeded expectations.</t>
  </si>
  <si>
    <t>FCPS Benefits staff assessment.</t>
  </si>
  <si>
    <t>Performance Guarantees, Ongoing</t>
  </si>
  <si>
    <t>Telephone Call Availability   Measurements must be FCPS-specific or for only the service center handling FCPS account.</t>
  </si>
  <si>
    <t xml:space="preserve">90% of telephone calls are answered by a live service representative (with knowledge of FCPS account) within 60 seconds. </t>
  </si>
  <si>
    <t>Quarterly Plan Performance Measurement Report Card (Report Card to be submitted by the Vendor)</t>
  </si>
  <si>
    <t>$500 per quarter</t>
  </si>
  <si>
    <t xml:space="preserve">The representative must be able to address the member's issue/question with 85% first call resolution.   </t>
  </si>
  <si>
    <t>Written Inquiries</t>
  </si>
  <si>
    <t>95% of written inquiries will be responded to within five (5) business days and 100% will be responded to within ten (10) business days.</t>
  </si>
  <si>
    <t>Quarterly Plan Performance Measurement Report Card</t>
  </si>
  <si>
    <t>Telephone Coverage</t>
  </si>
  <si>
    <t>Customer service from 8a.m. to 8p.m., Monday thru Friday, with live staff. IVR system operational 24/7.</t>
  </si>
  <si>
    <t>Telephone Call Abandonment Rate</t>
  </si>
  <si>
    <t>Abandonment rate of less than 3%. Abandonment rate not required to include calls terminated by members in less than 15 seconds.</t>
  </si>
  <si>
    <r>
      <t xml:space="preserve">Processing of Enrollment Eligibility Update Information*
</t>
    </r>
    <r>
      <rPr>
        <i/>
        <sz val="8"/>
        <color indexed="18"/>
        <rFont val="Arial"/>
        <family val="2"/>
      </rPr>
      <t>*Problems with enrollment tapes / electronic interchange files / paper that result in a delay of processing, require an immediate explanation.</t>
    </r>
  </si>
  <si>
    <t>Plan will process tape or electronic interchange of FCPS enrollment information with 98% accuracy by 5:00 PM of the second FCPS business day after receipt. If data is received after 12 noon, record as having been received as of the next business day.</t>
  </si>
  <si>
    <t xml:space="preserve">Report Card - Vendor to maintain log for review by FCPS or its designated auditor. </t>
  </si>
  <si>
    <t>$500 per calendar day of delay</t>
  </si>
  <si>
    <t>Plan will process (paper or email or fax) FCPS enrollment information by 5 pm of 2nd FCPS business day after receipt.</t>
  </si>
  <si>
    <t>$500 for each calendar day of delay</t>
  </si>
  <si>
    <t>Vendor attendance at FCPS plan management meetings, Wellness and Benefit Fairs, new teacher orientation and FCPS-sponsored open enrollment meetings.</t>
  </si>
  <si>
    <t>Attendance by plan representatives trained on FCPS plan benefits at a reasonable number of meetings scheduled by FCPS, for 100% of the meeting's duration.</t>
  </si>
  <si>
    <t>Sign-in sheets at meetings or minutes of FCPS meetings</t>
  </si>
  <si>
    <t>$500 per each scheduled event</t>
  </si>
  <si>
    <t>Delivery of Monthly Report Package (paid claims, enrollmnet counts, and lag report)</t>
  </si>
  <si>
    <t>Delivery of monthly reports within 15 days following the end of each month (i.e. July reports due by August 15)</t>
  </si>
  <si>
    <t>Date-stamp of receipt by FCPS</t>
  </si>
  <si>
    <t>$100 per calendar day of delay</t>
  </si>
  <si>
    <t>Delivery of Quarterly Plan Performance Measurement Report Card to FCPS</t>
  </si>
  <si>
    <r>
      <t xml:space="preserve">Delivery of quarterly plan performance measures within 60 days following the end of each quarter (Nov. 30, Mar. 2, May 30, Aug 30)
</t>
    </r>
    <r>
      <rPr>
        <i/>
        <sz val="8"/>
        <color indexed="18"/>
        <rFont val="Arial"/>
        <family val="2"/>
      </rPr>
      <t>* If due date falls on a vendor holiday or a weekend, Report Card due next business day.ug. 30).</t>
    </r>
  </si>
  <si>
    <t xml:space="preserve">Delivery of Quarterly Utilization Data Reports to FCPS and FCPS' Consultant </t>
  </si>
  <si>
    <r>
      <t xml:space="preserve">Delivery of required utilization reports by 6:00 pm on the following dates:
</t>
    </r>
    <r>
      <rPr>
        <sz val="10"/>
        <color indexed="18"/>
        <rFont val="Arial Narrow"/>
        <family val="2"/>
      </rPr>
      <t>■</t>
    </r>
    <r>
      <rPr>
        <sz val="10"/>
        <color indexed="18"/>
        <rFont val="Arial"/>
        <family val="2"/>
      </rPr>
      <t xml:space="preserve"> Nov. 15 - First Quarter
   (July-September)
</t>
    </r>
    <r>
      <rPr>
        <sz val="10"/>
        <color indexed="18"/>
        <rFont val="Arial Narrow"/>
        <family val="2"/>
      </rPr>
      <t>■</t>
    </r>
    <r>
      <rPr>
        <sz val="10"/>
        <color indexed="18"/>
        <rFont val="Arial"/>
        <family val="2"/>
      </rPr>
      <t xml:space="preserve"> Feb. 15 - Second Quarter 
   (October - December)
</t>
    </r>
    <r>
      <rPr>
        <sz val="10"/>
        <color indexed="18"/>
        <rFont val="Arial Narrow"/>
        <family val="2"/>
      </rPr>
      <t>■</t>
    </r>
    <r>
      <rPr>
        <sz val="10"/>
        <color indexed="18"/>
        <rFont val="Arial"/>
        <family val="2"/>
      </rPr>
      <t xml:space="preserve"> May 15 - Third Quarter 
   (January - March)
</t>
    </r>
    <r>
      <rPr>
        <sz val="10"/>
        <color indexed="18"/>
        <rFont val="Arial Narrow"/>
        <family val="2"/>
      </rPr>
      <t>■</t>
    </r>
    <r>
      <rPr>
        <sz val="10"/>
        <color indexed="18"/>
        <rFont val="Arial"/>
        <family val="2"/>
      </rPr>
      <t xml:space="preserve"> Aug. 15 - Fourth Quarter 
   (April - June)
</t>
    </r>
    <r>
      <rPr>
        <i/>
        <sz val="8"/>
        <color indexed="18"/>
        <rFont val="Arial"/>
        <family val="2"/>
      </rPr>
      <t>* If due date falls on a vendor holiday or a weekend, Report Card due next business day.</t>
    </r>
  </si>
  <si>
    <t>Documentation of receipt by FCPS' Benefit Consultant, i.e., date-stamp of mailing package for data information or email receipt, and verification of completeness.  (All required fields must be filled in correctly.)</t>
  </si>
  <si>
    <t>Delivery of Rate Renewal Reports</t>
  </si>
  <si>
    <r>
      <t xml:space="preserve">Delivery to FCPS and to FCPS' actuarial consultant of reports
required for annual rate renewal process by 6:00 pm March
1st annually. At a minimum, the renewal reports must include
(but not be limited to) the following:
</t>
    </r>
    <r>
      <rPr>
        <sz val="8"/>
        <color indexed="18"/>
        <rFont val="Arial Narrow"/>
        <family val="2"/>
      </rPr>
      <t>■</t>
    </r>
    <r>
      <rPr>
        <sz val="8"/>
        <color indexed="18"/>
        <rFont val="Arial"/>
        <family val="2"/>
      </rPr>
      <t xml:space="preserve"> projection of incurred claim costs for
   renewal year,
</t>
    </r>
    <r>
      <rPr>
        <sz val="8"/>
        <color indexed="18"/>
        <rFont val="Arial Narrow"/>
        <family val="2"/>
      </rPr>
      <t>■</t>
    </r>
    <r>
      <rPr>
        <sz val="8"/>
        <color indexed="18"/>
        <rFont val="Arial"/>
        <family val="2"/>
      </rPr>
      <t xml:space="preserve"> complete documentation of the
   methodology and assumptions
   utilized to develop the projected 
   costs
</t>
    </r>
    <r>
      <rPr>
        <sz val="8"/>
        <color indexed="18"/>
        <rFont val="Arial Narrow"/>
        <family val="2"/>
      </rPr>
      <t>■</t>
    </r>
    <r>
      <rPr>
        <sz val="8"/>
        <color indexed="18"/>
        <rFont val="Arial"/>
        <family val="2"/>
      </rPr>
      <t xml:space="preserve"> disclosure of supporting data used in
   the calculations, including monthly
   paid claims and enrollment, large
   claims analysis, trend analysis,
   demographic analysis, etc.
</t>
    </r>
    <r>
      <rPr>
        <sz val="8"/>
        <color indexed="18"/>
        <rFont val="Arial Narrow"/>
        <family val="2"/>
      </rPr>
      <t>■</t>
    </r>
    <r>
      <rPr>
        <sz val="8"/>
        <color indexed="18"/>
        <rFont val="Arial"/>
        <family val="2"/>
      </rPr>
      <t xml:space="preserve"> substantiation of any proposed
   increase in fixed costs or pricing
   terms via a thorough analysis of
   activities and costs covered by those
   fees
</t>
    </r>
    <r>
      <rPr>
        <sz val="8"/>
        <color indexed="18"/>
        <rFont val="Arial Narrow"/>
        <family val="2"/>
      </rPr>
      <t>■</t>
    </r>
    <r>
      <rPr>
        <sz val="8"/>
        <color indexed="18"/>
        <rFont val="Arial"/>
        <family val="2"/>
      </rPr>
      <t xml:space="preserve"> explanations for any unusual trend
   results (high relative to the market,
   low relative to the market)</t>
    </r>
  </si>
  <si>
    <r>
      <t xml:space="preserve">Claims Guarantee:
Financial Accuracy
</t>
    </r>
    <r>
      <rPr>
        <b/>
        <sz val="8"/>
        <color indexed="18"/>
        <rFont val="Arial"/>
        <family val="2"/>
      </rPr>
      <t>measures the gross dollars paid incorrectly (overpayments plus
underpayments) subtracted from total paid claim dollars, divided by total paid claim dollars</t>
    </r>
  </si>
  <si>
    <t>99% of member-submitted claim dollars processed accurately.</t>
  </si>
  <si>
    <t>Self-reported annually</t>
  </si>
  <si>
    <t>$2,000 per year</t>
  </si>
  <si>
    <r>
      <t xml:space="preserve">Claims Guarantee:
Payment Accuracy
</t>
    </r>
    <r>
      <rPr>
        <b/>
        <sz val="8"/>
        <color indexed="18"/>
        <rFont val="Arial"/>
        <family val="2"/>
      </rPr>
      <t>measures the number of
incorrect drafts of payments made on behalf of FCPS, subtracted from the total draft or payments transactions, divided by the total draft or payment
transactions</t>
    </r>
  </si>
  <si>
    <t>98% of member-submitted claims w/ benefit payments are processed accurately.</t>
  </si>
  <si>
    <t>Claims Guarantee: Processing Time</t>
  </si>
  <si>
    <t>90% of all submitted claims are adjudicated within 14 calendar days; and 98% of all member-submitted claims are adjudicated within 30 calendar days.</t>
  </si>
  <si>
    <t>Self-report annually</t>
  </si>
  <si>
    <t>ID cards will be automatically generated for new enrollees and any current enrollees with a status change.</t>
  </si>
  <si>
    <t>New Member Welcome Packets</t>
  </si>
  <si>
    <t>Provide a variety of hardcopy literature during open enrollment meetings and health and wellness fairs. All information is provided in electronic format to enrollees via Delta Dental’s web site.</t>
  </si>
  <si>
    <t>Member Satisfaction Survey</t>
  </si>
  <si>
    <t>The vendor receives a grade of satisfied or very satisfied from 85% of the respondents to FCPS specific survey
(survey to be conducted by Vendor each year, with prior approval of FCPS as to content). Minimum 10.0% response is required.</t>
  </si>
  <si>
    <t>Account Management Team Satisfaction Survey</t>
  </si>
  <si>
    <t>Professional/experienced, responsive account management acceptable to designated FCPS personnel. Account
Management Team Survey results must achieve an overall score of 3 or better (1-5 point scale).</t>
  </si>
  <si>
    <t>Report Card quarterly</t>
  </si>
  <si>
    <t>$5,000 per year</t>
  </si>
  <si>
    <t>Account Management - Client Satisfaction</t>
  </si>
  <si>
    <t>Vendor performs satisfactory ongoing day-to-day account management in the opinion of the client’s HR and/or benefit
staff.</t>
  </si>
  <si>
    <t xml:space="preserve">Subjective based on client feedback. Each agency will discuss their satisfaction during plan performance or other vendor meetings.  Vendor will have one quarter to remedy any dissatisfaction. </t>
  </si>
  <si>
    <t>$10,000 per year</t>
  </si>
  <si>
    <t>Performance Guarantees Implementation</t>
  </si>
  <si>
    <t>Performance Guarantees On-Going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</si>
</sst>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quot;$&quot;#,##0"/>
    <numFmt numFmtId="166" formatCode="General_)"/>
    <numFmt numFmtId="167" formatCode="0.0%"/>
    <numFmt numFmtId="168" formatCode="00000"/>
    <numFmt numFmtId="169" formatCode="0.00_)"/>
    <numFmt numFmtId="170" formatCode="&quot;£&quot;#,##0.00;\-&quot;£&quot;#,##0.00"/>
    <numFmt numFmtId="171" formatCode="0.00000&quot;  &quot;"/>
    <numFmt numFmtId="172" formatCode="0.000"/>
    <numFmt numFmtId="173" formatCode="[=1]&quot;Ö&quot;;[=0]&quot; &quot;;General"/>
    <numFmt numFmtId="174" formatCode="_(dd\-mmm\-yyyy_)__;[Red]\(dd\-mmm\-yyyy\)__;_(&quot;-&quot;_)__;_(@_)__"/>
    <numFmt numFmtId="175" formatCode="ddmmmyyyy"/>
    <numFmt numFmtId="176" formatCode="dddd\,\ mmmm\ d\,\ yyyy"/>
    <numFmt numFmtId="177" formatCode="mmm\ yyyy"/>
    <numFmt numFmtId="178" formatCode="mmmm\,\ yyyy"/>
    <numFmt numFmtId="179" formatCode="_(0.0%_)__;[Red]\(0.0%\)__;_(&quot;-&quot;_)__;_(@_)__"/>
    <numFmt numFmtId="180" formatCode="&quot;$&quot;* _(#,##0_)__;[Red]&quot;$&quot;* \(#,##0\)__;_(&quot;-&quot;_)__;_(@_)__"/>
    <numFmt numFmtId="181" formatCode="&quot;$&quot;* _(#,##0.00_)__;[Red]&quot;$&quot;* \(#,##0.00\)__;_(&quot;-&quot;_)__;_(@_)__"/>
    <numFmt numFmtId="182" formatCode="&quot;$&quot;* _(#,##0.0000_)__;[Red]&quot;$&quot;* \(#,##0.0000\)__;_(&quot;-&quot;_)__;_(@_)__"/>
    <numFmt numFmtId="183" formatCode="[=1]&quot;*&quot;;[=0]&quot; &quot;;General"/>
    <numFmt numFmtId="184" formatCode="_(#,##0.0_)__;[Red]\(#,##0.0\)__;_(&quot;-&quot;_)__;_(@_)__"/>
    <numFmt numFmtId="185" formatCode="_(#,##0.00_)__;[Red]\(#,##0.00\)__;_(&quot;-&quot;_)__;_(@_)__"/>
    <numFmt numFmtId="186" formatCode="_(#,##0.0000_)__;[Red]\(#,##0.0000\)__;_(&quot;-&quot;_)__;_(@_)__"/>
    <numFmt numFmtId="187" formatCode="__#,##0__;[Red]\-#,##0__;__&quot;-&quot;__;__@__"/>
    <numFmt numFmtId="188" formatCode="_(#,##0_)__;[Red]\(#,##0\)__;_(&quot;-&quot;_)__;_(@_)__"/>
    <numFmt numFmtId="189" formatCode=";;;"/>
    <numFmt numFmtId="190" formatCode="[&gt;2000000]&quot;No OOP Max&quot;_)__;_(#,##0.00_)__"/>
    <numFmt numFmtId="191" formatCode="_(0%_)__;[Red]\(0%\)__;_(&quot;0%&quot;_)__;_(@_)__"/>
    <numFmt numFmtId="192" formatCode="_(0.00%_)__;[Red]\(0.00%\)__;_(&quot;0.00%&quot;_)__;_(@_)__"/>
    <numFmt numFmtId="193" formatCode="_(__@_)__"/>
    <numFmt numFmtId="194" formatCode="hh:mm:ss"/>
    <numFmt numFmtId="195" formatCode="#,##0.0_);\(#,##0.0\)"/>
    <numFmt numFmtId="196" formatCode="#,##0.0"/>
    <numFmt numFmtId="197" formatCode="m/yy"/>
    <numFmt numFmtId="198" formatCode="yyyy"/>
    <numFmt numFmtId="199" formatCode="&quot;$&quot;#.00"/>
    <numFmt numFmtId="200" formatCode="0.0"/>
    <numFmt numFmtId="201" formatCode="&quot;$&quot;* #,##0;\(&quot;$&quot;* #,##0\)"/>
    <numFmt numFmtId="202" formatCode="000000"/>
    <numFmt numFmtId="203" formatCode="\ \ \ @"/>
    <numFmt numFmtId="204" formatCode="\ \ \ \ \ \ @"/>
    <numFmt numFmtId="205" formatCode="_-* #,##0\ _F_-;\-* #,##0\ _F_-;_-* &quot;-&quot;\ _F_-;_-@_-"/>
    <numFmt numFmtId="206" formatCode="_-* #,##0.00\ _F_-;\-* #,##0.00\ _F_-;_-* &quot;-&quot;??\ _F_-;_-@_-"/>
    <numFmt numFmtId="207" formatCode="_-* #,##0\ &quot;F&quot;_-;\-* #,##0\ &quot;F&quot;_-;_-* &quot;-&quot;\ &quot;F&quot;_-;_-@_-"/>
    <numFmt numFmtId="208" formatCode="_-* #,##0.00\ &quot;F&quot;_-;\-* #,##0.00\ &quot;F&quot;_-;_-* &quot;-&quot;??\ &quot;F&quot;_-;_-@_-"/>
    <numFmt numFmtId="209" formatCode="mm/dd/yy"/>
    <numFmt numFmtId="210" formatCode="000000000"/>
    <numFmt numFmtId="211" formatCode="."/>
  </numFmts>
  <fonts count="185">
    <font>
      <sz val="11"/>
      <color theme="1"/>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indexed="8"/>
      <name val="Arial"/>
      <family val="2"/>
    </font>
    <font>
      <b/>
      <sz val="11"/>
      <color indexed="8"/>
      <name val="Arial"/>
      <family val="2"/>
    </font>
    <font>
      <b/>
      <sz val="14"/>
      <name val="Arial"/>
      <family val="2"/>
    </font>
    <font>
      <b/>
      <sz val="12"/>
      <name val="Arial"/>
      <family val="2"/>
    </font>
    <font>
      <b/>
      <sz val="10"/>
      <name val="Arial"/>
      <family val="2"/>
    </font>
    <font>
      <b/>
      <i/>
      <sz val="8"/>
      <name val="Arial"/>
      <family val="2"/>
    </font>
    <font>
      <sz val="10"/>
      <name val="Arial"/>
      <family val="2"/>
    </font>
    <font>
      <sz val="8"/>
      <name val="Arial"/>
      <family val="2"/>
    </font>
    <font>
      <sz val="10"/>
      <name val="Times New Roman"/>
      <family val="1"/>
    </font>
    <font>
      <sz val="10"/>
      <color indexed="10"/>
      <name val="Arial"/>
      <family val="2"/>
    </font>
    <font>
      <sz val="12"/>
      <name val="Arial"/>
      <family val="2"/>
    </font>
    <font>
      <sz val="12"/>
      <name val="Tms Rmn"/>
    </font>
    <font>
      <sz val="10"/>
      <name val="Helv"/>
    </font>
    <font>
      <sz val="10"/>
      <color indexed="8"/>
      <name val="Arial"/>
      <family val="2"/>
    </font>
    <font>
      <sz val="10"/>
      <name val="MS Sans Serif"/>
      <family val="2"/>
    </font>
    <font>
      <sz val="7"/>
      <name val="Small Fonts"/>
      <family val="2"/>
    </font>
    <font>
      <b/>
      <i/>
      <sz val="16"/>
      <name val="Helv"/>
    </font>
    <font>
      <b/>
      <sz val="10"/>
      <color indexed="8"/>
      <name val="Arial Narrow"/>
      <family val="2"/>
    </font>
    <font>
      <b/>
      <sz val="10"/>
      <name val="MS Sans Serif"/>
      <family val="2"/>
    </font>
    <font>
      <sz val="10"/>
      <color indexed="8"/>
      <name val="MS Sans Serif"/>
      <family val="2"/>
    </font>
    <font>
      <sz val="11"/>
      <name val="Arial"/>
      <family val="2"/>
    </font>
    <font>
      <b/>
      <sz val="11"/>
      <color indexed="48"/>
      <name val="Arial"/>
      <family val="2"/>
    </font>
    <font>
      <b/>
      <sz val="11"/>
      <name val="Arial"/>
      <family val="2"/>
    </font>
    <font>
      <sz val="16"/>
      <name val="Arial"/>
      <family val="2"/>
    </font>
    <font>
      <sz val="11"/>
      <color indexed="8"/>
      <name val="Arial"/>
      <family val="2"/>
    </font>
    <font>
      <sz val="12"/>
      <color indexed="25"/>
      <name val="Arial"/>
      <family val="2"/>
    </font>
    <font>
      <b/>
      <sz val="14"/>
      <color indexed="10"/>
      <name val="Arial"/>
      <family val="2"/>
    </font>
    <font>
      <u/>
      <sz val="11"/>
      <name val="Arial"/>
      <family val="2"/>
    </font>
    <font>
      <sz val="10"/>
      <name val="Arial"/>
      <family val="2"/>
    </font>
    <font>
      <sz val="10"/>
      <color indexed="12"/>
      <name val="Arial"/>
      <family val="2"/>
    </font>
    <font>
      <sz val="7"/>
      <color indexed="8"/>
      <name val="Times New Roman"/>
      <family val="1"/>
    </font>
    <font>
      <sz val="11"/>
      <color indexed="8"/>
      <name val="Calibri"/>
      <family val="2"/>
    </font>
    <font>
      <b/>
      <i/>
      <sz val="11"/>
      <color indexed="8"/>
      <name val="Arial"/>
      <family val="2"/>
    </font>
    <font>
      <i/>
      <sz val="11"/>
      <color indexed="8"/>
      <name val="Arial"/>
      <family val="2"/>
    </font>
    <font>
      <sz val="10"/>
      <color theme="1"/>
      <name val="Arial"/>
      <family val="2"/>
    </font>
    <font>
      <sz val="14"/>
      <color theme="1"/>
      <name val="Arial"/>
      <family val="2"/>
    </font>
    <font>
      <sz val="11"/>
      <color theme="1"/>
      <name val="Symbol"/>
      <family val="1"/>
      <charset val="2"/>
    </font>
    <font>
      <sz val="10"/>
      <color theme="1"/>
      <name val="Symbol"/>
      <family val="1"/>
      <charset val="2"/>
    </font>
    <font>
      <sz val="8"/>
      <color theme="1"/>
      <name val="Arial"/>
      <family val="2"/>
    </font>
    <font>
      <b/>
      <sz val="11"/>
      <color theme="1"/>
      <name val="Arial"/>
      <family val="2"/>
    </font>
    <font>
      <b/>
      <sz val="14"/>
      <color theme="1"/>
      <name val="Arial"/>
      <family val="2"/>
    </font>
    <font>
      <sz val="11"/>
      <color rgb="FFFF0000"/>
      <name val="Arial"/>
      <family val="2"/>
    </font>
    <font>
      <sz val="10"/>
      <color rgb="FFFF0000"/>
      <name val="Arial"/>
      <family val="2"/>
    </font>
    <font>
      <sz val="16"/>
      <color rgb="FFFF0000"/>
      <name val="Arial"/>
      <family val="2"/>
    </font>
    <font>
      <b/>
      <sz val="14"/>
      <color rgb="FFFF0000"/>
      <name val="Arial"/>
      <family val="2"/>
    </font>
    <font>
      <b/>
      <sz val="11"/>
      <color rgb="FFFF0000"/>
      <name val="Arial"/>
      <family val="2"/>
    </font>
    <font>
      <sz val="11"/>
      <color theme="1"/>
      <name val="Arial"/>
      <family val="2"/>
    </font>
    <font>
      <b/>
      <sz val="11"/>
      <color theme="0"/>
      <name val="Arial"/>
      <family val="2"/>
    </font>
    <font>
      <sz val="11"/>
      <color theme="1"/>
      <name val="Arial"/>
      <family val="2"/>
      <scheme val="minor"/>
    </font>
    <font>
      <sz val="18"/>
      <color theme="4"/>
      <name val="Arial"/>
      <family val="2"/>
    </font>
    <font>
      <sz val="20"/>
      <name val="Arial"/>
      <family val="2"/>
    </font>
    <font>
      <sz val="18"/>
      <color theme="1"/>
      <name val="Arial"/>
      <family val="2"/>
    </font>
    <font>
      <i/>
      <sz val="8"/>
      <name val="Arial"/>
      <family val="2"/>
    </font>
    <font>
      <b/>
      <i/>
      <sz val="8"/>
      <color theme="0"/>
      <name val="Arial"/>
      <family val="2"/>
    </font>
    <font>
      <b/>
      <i/>
      <sz val="11"/>
      <name val="Arial"/>
      <family val="2"/>
    </font>
    <font>
      <b/>
      <i/>
      <u/>
      <sz val="11"/>
      <color indexed="10"/>
      <name val="Arial"/>
      <family val="2"/>
    </font>
    <font>
      <i/>
      <sz val="11"/>
      <name val="Arial"/>
      <family val="2"/>
    </font>
    <font>
      <b/>
      <sz val="12"/>
      <color theme="0"/>
      <name val="Arial"/>
      <family val="2"/>
    </font>
    <font>
      <sz val="11"/>
      <color theme="0"/>
      <name val="Arial"/>
      <family val="2"/>
    </font>
    <font>
      <sz val="14"/>
      <color theme="5"/>
      <name val="Arial"/>
      <family val="2"/>
    </font>
    <font>
      <sz val="16"/>
      <color theme="5"/>
      <name val="Arial"/>
      <family val="2"/>
      <scheme val="minor"/>
    </font>
    <font>
      <b/>
      <i/>
      <sz val="12"/>
      <color rgb="FFFF0000"/>
      <name val="Arial"/>
      <family val="2"/>
    </font>
    <font>
      <sz val="11"/>
      <color theme="0"/>
      <name val="Arial"/>
      <family val="2"/>
      <scheme val="minor"/>
    </font>
    <font>
      <u/>
      <sz val="10"/>
      <name val="Arial"/>
      <family val="2"/>
    </font>
    <font>
      <sz val="10"/>
      <color indexed="8"/>
      <name val="Symbol"/>
      <family val="1"/>
      <charset val="2"/>
    </font>
    <font>
      <sz val="2.5"/>
      <color indexed="8"/>
      <name val="Small Fonts"/>
      <family val="2"/>
    </font>
    <font>
      <sz val="9"/>
      <name val="Arial"/>
      <family val="2"/>
    </font>
    <font>
      <sz val="2.5"/>
      <name val="Small Fonts"/>
      <family val="2"/>
    </font>
    <font>
      <sz val="8"/>
      <name val="Times New Roman"/>
      <family val="1"/>
    </font>
    <font>
      <b/>
      <sz val="10"/>
      <name val="Helv"/>
    </font>
    <font>
      <sz val="9"/>
      <color indexed="12"/>
      <name val="Helvetica"/>
      <family val="2"/>
    </font>
    <font>
      <sz val="9"/>
      <color indexed="12"/>
      <name val="Helvetica"/>
      <family val="2"/>
    </font>
    <font>
      <sz val="16"/>
      <name val="Helv"/>
    </font>
    <font>
      <sz val="10"/>
      <color indexed="12"/>
      <name val="Times New Roman"/>
      <family val="1"/>
    </font>
    <font>
      <sz val="10"/>
      <name val="MS Serif"/>
      <family val="1"/>
    </font>
    <font>
      <sz val="10"/>
      <name val="Courier"/>
      <family val="3"/>
    </font>
    <font>
      <sz val="10"/>
      <name val="Times"/>
      <family val="1"/>
    </font>
    <font>
      <b/>
      <sz val="8"/>
      <name val="Helv"/>
    </font>
    <font>
      <sz val="10"/>
      <color indexed="16"/>
      <name val="MS Serif"/>
      <family val="1"/>
    </font>
    <font>
      <u/>
      <sz val="10"/>
      <color indexed="20"/>
      <name val="Arial"/>
      <family val="2"/>
    </font>
    <font>
      <u/>
      <sz val="10"/>
      <color indexed="39"/>
      <name val="Arial"/>
      <family val="2"/>
    </font>
    <font>
      <sz val="8"/>
      <color indexed="12"/>
      <name val="Arial"/>
      <family val="2"/>
    </font>
    <font>
      <sz val="1"/>
      <color indexed="8"/>
      <name val="Courier"/>
      <family val="3"/>
    </font>
    <font>
      <sz val="8"/>
      <name val="Helv"/>
    </font>
    <font>
      <i/>
      <sz val="1"/>
      <color indexed="8"/>
      <name val="Courier"/>
      <family val="3"/>
    </font>
    <font>
      <sz val="10"/>
      <color indexed="24"/>
      <name val="Arial"/>
      <family val="2"/>
    </font>
    <font>
      <sz val="10"/>
      <name val="Helvetica"/>
      <family val="2"/>
    </font>
    <font>
      <sz val="10"/>
      <name val="Helvetica"/>
      <family val="2"/>
    </font>
    <font>
      <u/>
      <sz val="10"/>
      <color rgb="FF800080"/>
      <name val="Arial"/>
      <family val="2"/>
    </font>
    <font>
      <sz val="12"/>
      <name val="Helvetica"/>
      <family val="2"/>
    </font>
    <font>
      <b/>
      <sz val="12"/>
      <name val="Helv"/>
    </font>
    <font>
      <sz val="14"/>
      <name val="Arial"/>
      <family val="2"/>
    </font>
    <font>
      <b/>
      <sz val="18"/>
      <name val="Arial"/>
      <family val="2"/>
    </font>
    <font>
      <b/>
      <sz val="24"/>
      <name val="Arial"/>
      <family val="2"/>
    </font>
    <font>
      <b/>
      <sz val="8"/>
      <name val="MS Sans Serif"/>
      <family val="2"/>
    </font>
    <font>
      <u/>
      <sz val="7.5"/>
      <color indexed="12"/>
      <name val="Arial"/>
      <family val="2"/>
    </font>
    <font>
      <u/>
      <sz val="10"/>
      <color rgb="FF0000FF"/>
      <name val="Arial"/>
      <family val="2"/>
    </font>
    <font>
      <sz val="12"/>
      <name val="Helv"/>
    </font>
    <font>
      <sz val="10"/>
      <color indexed="23"/>
      <name val="Arial"/>
      <family val="2"/>
    </font>
    <font>
      <sz val="9"/>
      <name val="New York"/>
    </font>
    <font>
      <sz val="12"/>
      <color indexed="9"/>
      <name val="Helv"/>
    </font>
    <font>
      <b/>
      <sz val="11"/>
      <name val="Helv"/>
    </font>
    <font>
      <sz val="7"/>
      <color indexed="8"/>
      <name val="Wingdings"/>
      <charset val="2"/>
    </font>
    <font>
      <b/>
      <sz val="10"/>
      <color indexed="12"/>
      <name val="Helvetica"/>
      <family val="2"/>
    </font>
    <font>
      <b/>
      <sz val="10"/>
      <color indexed="12"/>
      <name val="Helvetica"/>
      <family val="2"/>
    </font>
    <font>
      <sz val="10"/>
      <color indexed="12"/>
      <name val="Helvetica"/>
      <family val="2"/>
    </font>
    <font>
      <sz val="10"/>
      <color indexed="12"/>
      <name val="Helvetica"/>
      <family val="2"/>
    </font>
    <font>
      <sz val="10"/>
      <name val="Tms Rmn"/>
    </font>
    <font>
      <b/>
      <i/>
      <sz val="14"/>
      <name val="Times"/>
      <family val="1"/>
    </font>
    <font>
      <b/>
      <i/>
      <sz val="14"/>
      <name val="Times"/>
      <family val="1"/>
    </font>
    <font>
      <sz val="8"/>
      <name val="Wingdings"/>
      <charset val="2"/>
    </font>
    <font>
      <sz val="10"/>
      <color indexed="9"/>
      <name val="MS Sans Serif"/>
      <family val="2"/>
    </font>
    <font>
      <sz val="8"/>
      <name val="MS Sans Serif"/>
      <family val="2"/>
    </font>
    <font>
      <i/>
      <u/>
      <sz val="10"/>
      <name val="Times New Roman"/>
      <family val="1"/>
    </font>
    <font>
      <b/>
      <sz val="8"/>
      <color indexed="8"/>
      <name val="Helv"/>
    </font>
    <font>
      <sz val="12"/>
      <name val="Times New Roman"/>
      <family val="1"/>
    </font>
    <font>
      <b/>
      <sz val="24"/>
      <name val="Times"/>
      <family val="1"/>
    </font>
    <font>
      <b/>
      <sz val="24"/>
      <name val="Times"/>
      <family val="1"/>
    </font>
    <font>
      <vertAlign val="superscript"/>
      <sz val="11"/>
      <name val="Arial"/>
      <family val="2"/>
    </font>
    <font>
      <sz val="16"/>
      <color theme="4"/>
      <name val="Arial"/>
      <family val="2"/>
    </font>
    <font>
      <b/>
      <sz val="16"/>
      <color theme="4"/>
      <name val="Arial"/>
      <family val="2"/>
    </font>
    <font>
      <sz val="11"/>
      <color rgb="FF000000"/>
      <name val="Arial"/>
      <family val="2"/>
    </font>
    <font>
      <b/>
      <sz val="11"/>
      <color rgb="FF000000"/>
      <name val="Arial"/>
      <family val="2"/>
    </font>
    <font>
      <sz val="11"/>
      <color rgb="FF000000"/>
      <name val="Symbol"/>
      <family val="1"/>
      <charset val="2"/>
    </font>
    <font>
      <sz val="11"/>
      <color rgb="FF000000"/>
      <name val="Times New Roman"/>
      <family val="1"/>
    </font>
    <font>
      <sz val="10"/>
      <color rgb="FF000000"/>
      <name val="Arial"/>
      <family val="2"/>
    </font>
    <font>
      <sz val="11"/>
      <color rgb="FF000000"/>
      <name val="Arial"/>
      <family val="2"/>
      <scheme val="minor"/>
    </font>
    <font>
      <sz val="9.9"/>
      <color rgb="FF000000"/>
      <name val="Symbol"/>
      <family val="1"/>
      <charset val="2"/>
    </font>
    <font>
      <sz val="18"/>
      <color rgb="FF000000"/>
      <name val="Arial"/>
      <family val="2"/>
    </font>
    <font>
      <sz val="16"/>
      <color rgb="FF002C77"/>
      <name val="Arial"/>
      <family val="2"/>
    </font>
    <font>
      <sz val="14"/>
      <color rgb="FF00A8C8"/>
      <name val="Arial"/>
      <family val="2"/>
    </font>
    <font>
      <sz val="14"/>
      <color theme="5"/>
      <name val="Arial"/>
      <family val="2"/>
      <scheme val="minor"/>
    </font>
    <font>
      <vertAlign val="superscript"/>
      <sz val="11"/>
      <color theme="1"/>
      <name val="Arial"/>
      <family val="2"/>
    </font>
    <font>
      <sz val="18"/>
      <name val="Arial"/>
      <family val="2"/>
    </font>
    <font>
      <sz val="10"/>
      <color theme="4"/>
      <name val="Arial"/>
      <family val="2"/>
    </font>
    <font>
      <sz val="16"/>
      <color theme="1"/>
      <name val="Arial"/>
      <family val="2"/>
    </font>
    <font>
      <sz val="11"/>
      <color indexed="25"/>
      <name val="Arial"/>
      <family val="2"/>
    </font>
    <font>
      <i/>
      <sz val="11"/>
      <color rgb="FFFF0000"/>
      <name val="Arial"/>
      <family val="2"/>
    </font>
    <font>
      <sz val="11"/>
      <color indexed="10"/>
      <name val="Arial"/>
      <family val="2"/>
    </font>
    <font>
      <sz val="14"/>
      <color rgb="FFFF0000"/>
      <name val="Arial"/>
      <family val="2"/>
    </font>
    <font>
      <i/>
      <vertAlign val="superscript"/>
      <sz val="8"/>
      <name val="Arial"/>
      <family val="2"/>
    </font>
    <font>
      <b/>
      <sz val="11"/>
      <color theme="0"/>
      <name val="Arial"/>
      <family val="2"/>
      <scheme val="minor"/>
    </font>
    <font>
      <u/>
      <sz val="12"/>
      <color theme="0"/>
      <name val="Arial"/>
      <family val="2"/>
    </font>
    <font>
      <sz val="12"/>
      <color theme="0"/>
      <name val="Arial"/>
      <family val="2"/>
    </font>
    <font>
      <sz val="12"/>
      <color indexed="8"/>
      <name val="Arial"/>
      <family val="2"/>
    </font>
    <font>
      <b/>
      <i/>
      <sz val="12"/>
      <name val="Arial"/>
      <family val="2"/>
    </font>
    <font>
      <b/>
      <vertAlign val="superscript"/>
      <sz val="12"/>
      <color theme="0"/>
      <name val="Arial"/>
      <family val="2"/>
    </font>
    <font>
      <b/>
      <i/>
      <sz val="16"/>
      <color rgb="FFFF0000"/>
      <name val="Arial"/>
      <family val="2"/>
    </font>
    <font>
      <sz val="16"/>
      <color indexed="25"/>
      <name val="Arial"/>
      <family val="2"/>
    </font>
    <font>
      <sz val="12"/>
      <color rgb="FFFF0000"/>
      <name val="Arial"/>
      <family val="2"/>
    </font>
    <font>
      <b/>
      <sz val="12"/>
      <color theme="1"/>
      <name val="Arial"/>
      <family val="2"/>
    </font>
    <font>
      <sz val="11"/>
      <color theme="1"/>
      <name val="Arial"/>
      <family val="2"/>
      <scheme val="major"/>
    </font>
    <font>
      <b/>
      <sz val="11"/>
      <color theme="0"/>
      <name val="Arial"/>
      <family val="2"/>
      <scheme val="major"/>
    </font>
    <font>
      <i/>
      <sz val="11"/>
      <color theme="1"/>
      <name val="Arial"/>
      <family val="2"/>
    </font>
    <font>
      <sz val="11"/>
      <name val="Symbol"/>
      <family val="1"/>
      <charset val="2"/>
    </font>
    <font>
      <sz val="7"/>
      <name val="Times New Roman"/>
      <family val="1"/>
    </font>
    <font>
      <sz val="11"/>
      <name val="Arial"/>
      <family val="2"/>
      <scheme val="minor"/>
    </font>
    <font>
      <sz val="7"/>
      <name val="Arial"/>
      <family val="2"/>
      <scheme val="minor"/>
    </font>
    <font>
      <b/>
      <sz val="10"/>
      <color theme="0"/>
      <name val="Arial"/>
      <family val="2"/>
    </font>
    <font>
      <b/>
      <sz val="10"/>
      <color rgb="FFFFFFFF"/>
      <name val="Arial"/>
      <family val="2"/>
    </font>
    <font>
      <b/>
      <u/>
      <sz val="12"/>
      <color theme="1"/>
      <name val="Arial"/>
      <family val="2"/>
    </font>
    <font>
      <b/>
      <sz val="20"/>
      <color theme="1"/>
      <name val="Arial"/>
      <family val="2"/>
    </font>
    <font>
      <b/>
      <sz val="16"/>
      <color theme="1"/>
      <name val="Arial"/>
      <family val="2"/>
    </font>
    <font>
      <b/>
      <i/>
      <sz val="16"/>
      <color theme="1"/>
      <name val="Arial"/>
      <family val="2"/>
    </font>
    <font>
      <b/>
      <u/>
      <sz val="11"/>
      <color theme="1"/>
      <name val="Arial"/>
      <family val="2"/>
    </font>
    <font>
      <sz val="12"/>
      <color indexed="9"/>
      <name val="Arial"/>
      <family val="2"/>
    </font>
    <font>
      <b/>
      <sz val="10"/>
      <color indexed="9"/>
      <name val="Arial"/>
      <family val="2"/>
    </font>
    <font>
      <sz val="10"/>
      <color indexed="18"/>
      <name val="Arial"/>
      <family val="2"/>
    </font>
    <font>
      <b/>
      <sz val="10"/>
      <color indexed="18"/>
      <name val="Arial"/>
      <family val="2"/>
    </font>
    <font>
      <b/>
      <sz val="14"/>
      <color rgb="FF00B0F0"/>
      <name val="Arial Narrow"/>
      <family val="2"/>
    </font>
    <font>
      <sz val="14"/>
      <color rgb="FF00B0F0"/>
      <name val="Arial Narrow"/>
      <family val="2"/>
    </font>
    <font>
      <sz val="14"/>
      <color rgb="FF00B0F0"/>
      <name val="Arial"/>
      <family val="2"/>
    </font>
    <font>
      <b/>
      <sz val="14"/>
      <color rgb="FF00B0F0"/>
      <name val="Arial"/>
      <family val="2"/>
    </font>
    <font>
      <sz val="10"/>
      <color indexed="9"/>
      <name val="Arial"/>
      <family val="2"/>
    </font>
    <font>
      <i/>
      <sz val="8"/>
      <color indexed="18"/>
      <name val="Arial"/>
      <family val="2"/>
    </font>
    <font>
      <sz val="10"/>
      <color indexed="18"/>
      <name val="Arial Narrow"/>
      <family val="2"/>
    </font>
    <font>
      <sz val="8"/>
      <color indexed="18"/>
      <name val="Arial Narrow"/>
      <family val="2"/>
    </font>
    <font>
      <sz val="8"/>
      <color indexed="18"/>
      <name val="Arial"/>
      <family val="2"/>
    </font>
    <font>
      <b/>
      <sz val="8"/>
      <color indexed="18"/>
      <name val="Arial"/>
      <family val="2"/>
    </font>
  </fonts>
  <fills count="34">
    <fill>
      <patternFill patternType="none"/>
    </fill>
    <fill>
      <patternFill patternType="gray125"/>
    </fill>
    <fill>
      <patternFill patternType="solid">
        <fgColor indexed="22"/>
        <bgColor indexed="64"/>
      </patternFill>
    </fill>
    <fill>
      <patternFill patternType="mediumGray">
        <fgColor indexed="22"/>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theme="5"/>
        <bgColor indexed="64"/>
      </patternFill>
    </fill>
    <fill>
      <patternFill patternType="solid">
        <fgColor theme="9"/>
        <bgColor indexed="64"/>
      </patternFill>
    </fill>
    <fill>
      <patternFill patternType="solid">
        <fgColor theme="5"/>
        <bgColor indexed="8"/>
      </patternFill>
    </fill>
    <fill>
      <patternFill patternType="solid">
        <fgColor theme="6"/>
        <bgColor indexed="64"/>
      </patternFill>
    </fill>
    <fill>
      <patternFill patternType="solid">
        <fgColor theme="6"/>
        <bgColor indexed="8"/>
      </patternFill>
    </fill>
    <fill>
      <patternFill patternType="solid">
        <fgColor theme="4"/>
        <bgColor indexed="64"/>
      </patternFill>
    </fill>
    <fill>
      <patternFill patternType="solid">
        <fgColor theme="5"/>
      </patternFill>
    </fill>
    <fill>
      <patternFill patternType="solid">
        <fgColor theme="4"/>
        <bgColor indexed="8"/>
      </patternFill>
    </fill>
    <fill>
      <patternFill patternType="solid">
        <fgColor indexed="44"/>
      </patternFill>
    </fill>
    <fill>
      <patternFill patternType="solid">
        <fgColor indexed="22"/>
      </patternFill>
    </fill>
    <fill>
      <patternFill patternType="solid">
        <fgColor indexed="9"/>
        <bgColor indexed="9"/>
      </patternFill>
    </fill>
    <fill>
      <patternFill patternType="solid">
        <fgColor indexed="26"/>
        <bgColor indexed="9"/>
      </patternFill>
    </fill>
    <fill>
      <patternFill patternType="solid">
        <fgColor indexed="26"/>
        <bgColor indexed="64"/>
      </patternFill>
    </fill>
    <fill>
      <patternFill patternType="solid">
        <fgColor indexed="15"/>
      </patternFill>
    </fill>
    <fill>
      <patternFill patternType="gray125">
        <fgColor indexed="23"/>
        <bgColor indexed="22"/>
      </patternFill>
    </fill>
    <fill>
      <patternFill patternType="solid">
        <fgColor indexed="12"/>
      </patternFill>
    </fill>
    <fill>
      <patternFill patternType="darkVertical"/>
    </fill>
    <fill>
      <patternFill patternType="solid">
        <fgColor indexed="65"/>
        <bgColor indexed="64"/>
      </patternFill>
    </fill>
    <fill>
      <patternFill patternType="solid">
        <fgColor rgb="FF002C77"/>
        <bgColor indexed="64"/>
      </patternFill>
    </fill>
    <fill>
      <patternFill patternType="solid">
        <fgColor rgb="FFFFFFFF"/>
        <bgColor indexed="64"/>
      </patternFill>
    </fill>
    <fill>
      <patternFill patternType="solid">
        <fgColor theme="8"/>
        <bgColor indexed="64"/>
      </patternFill>
    </fill>
    <fill>
      <patternFill patternType="solid">
        <fgColor rgb="FFFFFF99"/>
        <bgColor indexed="64"/>
      </patternFill>
    </fill>
    <fill>
      <patternFill patternType="solid">
        <fgColor theme="9" tint="0.59999389629810485"/>
        <bgColor indexed="64"/>
      </patternFill>
    </fill>
    <fill>
      <patternFill patternType="solid">
        <fgColor indexed="18"/>
        <bgColor indexed="64"/>
      </patternFill>
    </fill>
    <fill>
      <patternFill patternType="solid">
        <fgColor theme="0" tint="-0.14999847407452621"/>
        <bgColor indexed="64"/>
      </patternFill>
    </fill>
  </fills>
  <borders count="82">
    <border>
      <left/>
      <right/>
      <top/>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medium">
        <color rgb="FF000000"/>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theme="9"/>
      </left>
      <right style="thin">
        <color theme="9"/>
      </right>
      <top style="medium">
        <color theme="9"/>
      </top>
      <bottom style="medium">
        <color theme="9"/>
      </bottom>
      <diagonal/>
    </border>
    <border>
      <left style="thin">
        <color theme="9"/>
      </left>
      <right style="thin">
        <color theme="9"/>
      </right>
      <top style="medium">
        <color theme="9"/>
      </top>
      <bottom style="medium">
        <color theme="9"/>
      </bottom>
      <diagonal/>
    </border>
    <border>
      <left style="thin">
        <color theme="9"/>
      </left>
      <right/>
      <top style="medium">
        <color theme="9"/>
      </top>
      <bottom style="medium">
        <color theme="9"/>
      </bottom>
      <diagonal/>
    </border>
    <border>
      <left style="medium">
        <color theme="9"/>
      </left>
      <right style="thin">
        <color theme="9"/>
      </right>
      <top style="medium">
        <color theme="9"/>
      </top>
      <bottom style="thin">
        <color theme="9"/>
      </bottom>
      <diagonal/>
    </border>
    <border>
      <left style="thin">
        <color theme="9"/>
      </left>
      <right style="medium">
        <color theme="9"/>
      </right>
      <top style="medium">
        <color theme="9"/>
      </top>
      <bottom style="thin">
        <color theme="9"/>
      </bottom>
      <diagonal/>
    </border>
    <border>
      <left style="medium">
        <color theme="9"/>
      </left>
      <right style="thin">
        <color theme="9"/>
      </right>
      <top style="thin">
        <color theme="9"/>
      </top>
      <bottom style="thin">
        <color theme="9"/>
      </bottom>
      <diagonal/>
    </border>
    <border>
      <left style="thin">
        <color theme="9"/>
      </left>
      <right style="medium">
        <color theme="9"/>
      </right>
      <top style="thin">
        <color theme="9"/>
      </top>
      <bottom style="thin">
        <color theme="9"/>
      </bottom>
      <diagonal/>
    </border>
    <border>
      <left style="medium">
        <color theme="9"/>
      </left>
      <right style="thin">
        <color theme="9"/>
      </right>
      <top style="thin">
        <color theme="9"/>
      </top>
      <bottom style="medium">
        <color theme="9"/>
      </bottom>
      <diagonal/>
    </border>
    <border>
      <left style="thin">
        <color theme="9"/>
      </left>
      <right style="medium">
        <color theme="9"/>
      </right>
      <top style="thin">
        <color theme="9"/>
      </top>
      <bottom style="medium">
        <color theme="9"/>
      </bottom>
      <diagonal/>
    </border>
    <border>
      <left style="medium">
        <color theme="9"/>
      </left>
      <right style="thin">
        <color theme="9"/>
      </right>
      <top style="medium">
        <color theme="9"/>
      </top>
      <bottom style="dotted">
        <color theme="9"/>
      </bottom>
      <diagonal/>
    </border>
    <border>
      <left style="thin">
        <color theme="9"/>
      </left>
      <right style="thin">
        <color theme="9"/>
      </right>
      <top style="medium">
        <color theme="9"/>
      </top>
      <bottom style="dotted">
        <color theme="9"/>
      </bottom>
      <diagonal/>
    </border>
    <border>
      <left style="thin">
        <color theme="9"/>
      </left>
      <right style="medium">
        <color theme="9"/>
      </right>
      <top style="medium">
        <color theme="9"/>
      </top>
      <bottom style="dotted">
        <color theme="9"/>
      </bottom>
      <diagonal/>
    </border>
    <border>
      <left style="medium">
        <color theme="9"/>
      </left>
      <right style="thin">
        <color theme="9"/>
      </right>
      <top style="dotted">
        <color theme="9"/>
      </top>
      <bottom style="dotted">
        <color theme="9"/>
      </bottom>
      <diagonal/>
    </border>
    <border>
      <left style="thin">
        <color theme="9"/>
      </left>
      <right style="thin">
        <color theme="9"/>
      </right>
      <top style="dotted">
        <color theme="9"/>
      </top>
      <bottom style="dotted">
        <color theme="9"/>
      </bottom>
      <diagonal/>
    </border>
    <border>
      <left style="thin">
        <color theme="9"/>
      </left>
      <right style="medium">
        <color theme="9"/>
      </right>
      <top style="dotted">
        <color theme="9"/>
      </top>
      <bottom style="dotted">
        <color theme="9"/>
      </bottom>
      <diagonal/>
    </border>
    <border>
      <left style="medium">
        <color theme="9"/>
      </left>
      <right style="thin">
        <color theme="9"/>
      </right>
      <top style="dotted">
        <color theme="9"/>
      </top>
      <bottom style="medium">
        <color theme="9"/>
      </bottom>
      <diagonal/>
    </border>
    <border>
      <left style="thin">
        <color theme="9"/>
      </left>
      <right style="thin">
        <color theme="9"/>
      </right>
      <top style="dotted">
        <color theme="9"/>
      </top>
      <bottom style="medium">
        <color theme="9"/>
      </bottom>
      <diagonal/>
    </border>
    <border>
      <left style="thin">
        <color theme="9"/>
      </left>
      <right style="medium">
        <color theme="9"/>
      </right>
      <top style="dotted">
        <color theme="9"/>
      </top>
      <bottom style="medium">
        <color theme="9"/>
      </bottom>
      <diagonal/>
    </border>
    <border>
      <left/>
      <right style="medium">
        <color theme="9"/>
      </right>
      <top/>
      <bottom/>
      <diagonal/>
    </border>
    <border>
      <left style="medium">
        <color theme="9"/>
      </left>
      <right/>
      <top style="medium">
        <color theme="9"/>
      </top>
      <bottom style="medium">
        <color theme="9"/>
      </bottom>
      <diagonal/>
    </border>
    <border>
      <left/>
      <right/>
      <top style="medium">
        <color theme="9"/>
      </top>
      <bottom style="medium">
        <color theme="9"/>
      </bottom>
      <diagonal/>
    </border>
    <border>
      <left/>
      <right style="medium">
        <color theme="9"/>
      </right>
      <top style="medium">
        <color theme="9"/>
      </top>
      <bottom style="medium">
        <color theme="9"/>
      </bottom>
      <diagonal/>
    </border>
    <border>
      <left style="thin">
        <color theme="9"/>
      </left>
      <right style="thin">
        <color theme="9"/>
      </right>
      <top style="medium">
        <color theme="9"/>
      </top>
      <bottom style="thin">
        <color theme="9"/>
      </bottom>
      <diagonal/>
    </border>
    <border>
      <left style="thin">
        <color theme="9"/>
      </left>
      <right style="thin">
        <color theme="9"/>
      </right>
      <top style="thin">
        <color theme="9"/>
      </top>
      <bottom style="thin">
        <color theme="9"/>
      </bottom>
      <diagonal/>
    </border>
    <border>
      <left style="thin">
        <color theme="9"/>
      </left>
      <right style="thin">
        <color theme="9"/>
      </right>
      <top style="thin">
        <color theme="9"/>
      </top>
      <bottom style="medium">
        <color theme="9"/>
      </bottom>
      <diagonal/>
    </border>
    <border>
      <left style="thin">
        <color theme="9"/>
      </left>
      <right style="medium">
        <color theme="9"/>
      </right>
      <top style="medium">
        <color theme="9"/>
      </top>
      <bottom style="medium">
        <color theme="9"/>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s>
  <cellStyleXfs count="391">
    <xf numFmtId="0" fontId="0" fillId="0" borderId="0"/>
    <xf numFmtId="0" fontId="17" fillId="0" borderId="0" applyNumberFormat="0" applyFill="0" applyBorder="0" applyAlignment="0" applyProtection="0"/>
    <xf numFmtId="168" fontId="12" fillId="0" borderId="0" applyFill="0" applyBorder="0" applyAlignment="0"/>
    <xf numFmtId="168" fontId="12" fillId="0" borderId="0" applyFill="0" applyBorder="0" applyAlignment="0"/>
    <xf numFmtId="168" fontId="12" fillId="0" borderId="0" applyFill="0" applyBorder="0" applyAlignment="0"/>
    <xf numFmtId="168" fontId="14" fillId="0" borderId="0" applyFill="0" applyBorder="0" applyAlignment="0"/>
    <xf numFmtId="168" fontId="12" fillId="0" borderId="0" applyFill="0" applyBorder="0" applyAlignment="0"/>
    <xf numFmtId="168" fontId="12" fillId="0" borderId="0" applyFill="0" applyBorder="0" applyAlignment="0"/>
    <xf numFmtId="168" fontId="12" fillId="0" borderId="0" applyFill="0" applyBorder="0" applyAlignment="0"/>
    <xf numFmtId="168" fontId="12" fillId="0" borderId="0" applyFill="0" applyBorder="0" applyAlignment="0"/>
    <xf numFmtId="168" fontId="12" fillId="0" borderId="0" applyFont="0" applyFill="0" applyBorder="0" applyAlignment="0" applyProtection="0"/>
    <xf numFmtId="43" fontId="12" fillId="0" borderId="0" applyFont="0" applyFill="0" applyBorder="0" applyAlignment="0" applyProtection="0"/>
    <xf numFmtId="0" fontId="18" fillId="0" borderId="0"/>
    <xf numFmtId="0" fontId="18" fillId="0" borderId="0"/>
    <xf numFmtId="168" fontId="12" fillId="0" borderId="0" applyFont="0" applyFill="0" applyBorder="0" applyAlignment="0" applyProtection="0"/>
    <xf numFmtId="168" fontId="35" fillId="2" borderId="0" applyNumberFormat="0" applyBorder="0" applyAlignment="0">
      <protection locked="0"/>
    </xf>
    <xf numFmtId="14" fontId="19" fillId="0" borderId="0" applyFill="0" applyBorder="0" applyAlignment="0"/>
    <xf numFmtId="38" fontId="20" fillId="0" borderId="1">
      <alignment vertical="center"/>
    </xf>
    <xf numFmtId="168" fontId="12" fillId="0" borderId="0" applyFill="0" applyBorder="0" applyAlignment="0"/>
    <xf numFmtId="168" fontId="12" fillId="0" borderId="0" applyFill="0" applyBorder="0" applyAlignment="0"/>
    <xf numFmtId="168" fontId="12" fillId="0" borderId="0" applyFill="0" applyBorder="0" applyAlignment="0"/>
    <xf numFmtId="168" fontId="12" fillId="0" borderId="0" applyFill="0" applyBorder="0" applyAlignment="0"/>
    <xf numFmtId="168" fontId="12" fillId="0" borderId="0" applyFill="0" applyBorder="0" applyAlignment="0"/>
    <xf numFmtId="0" fontId="9" fillId="0" borderId="2" applyNumberFormat="0" applyAlignment="0" applyProtection="0">
      <alignment horizontal="left" vertical="center"/>
    </xf>
    <xf numFmtId="0" fontId="9" fillId="0" borderId="3">
      <alignment horizontal="left" vertical="center"/>
    </xf>
    <xf numFmtId="168" fontId="12" fillId="0" borderId="0" applyFill="0" applyBorder="0" applyAlignment="0"/>
    <xf numFmtId="168" fontId="12" fillId="0" borderId="0" applyFill="0" applyBorder="0" applyAlignment="0"/>
    <xf numFmtId="168" fontId="12" fillId="0" borderId="0" applyFill="0" applyBorder="0" applyAlignment="0"/>
    <xf numFmtId="168" fontId="12" fillId="0" borderId="0" applyFill="0" applyBorder="0" applyAlignment="0"/>
    <xf numFmtId="168" fontId="12" fillId="0" borderId="0" applyFill="0" applyBorder="0" applyAlignment="0"/>
    <xf numFmtId="37" fontId="21" fillId="0" borderId="0"/>
    <xf numFmtId="169" fontId="22" fillId="0" borderId="0"/>
    <xf numFmtId="0" fontId="12" fillId="0" borderId="0"/>
    <xf numFmtId="0" fontId="16" fillId="0" borderId="0"/>
    <xf numFmtId="0" fontId="12" fillId="0" borderId="0"/>
    <xf numFmtId="168" fontId="12" fillId="0" borderId="0" applyFont="0" applyFill="0" applyBorder="0" applyAlignment="0" applyProtection="0"/>
    <xf numFmtId="170" fontId="14" fillId="0" borderId="0" applyFont="0" applyFill="0" applyBorder="0" applyAlignment="0" applyProtection="0"/>
    <xf numFmtId="9" fontId="12" fillId="0" borderId="0" applyFont="0" applyFill="0" applyBorder="0" applyAlignment="0" applyProtection="0"/>
    <xf numFmtId="9" fontId="16" fillId="0" borderId="0" applyFont="0" applyFill="0" applyBorder="0" applyAlignment="0" applyProtection="0"/>
    <xf numFmtId="168" fontId="12" fillId="0" borderId="0" applyFill="0" applyBorder="0" applyAlignment="0"/>
    <xf numFmtId="168" fontId="12" fillId="0" borderId="0" applyFill="0" applyBorder="0" applyAlignment="0"/>
    <xf numFmtId="168" fontId="12" fillId="0" borderId="0" applyFill="0" applyBorder="0" applyAlignment="0"/>
    <xf numFmtId="168" fontId="12" fillId="0" borderId="0" applyFill="0" applyBorder="0" applyAlignment="0"/>
    <xf numFmtId="168" fontId="12" fillId="0" borderId="0" applyFill="0" applyBorder="0" applyAlignment="0"/>
    <xf numFmtId="0" fontId="23" fillId="2" borderId="0"/>
    <xf numFmtId="0" fontId="20" fillId="0" borderId="0" applyNumberFormat="0" applyFont="0" applyFill="0" applyBorder="0" applyAlignment="0" applyProtection="0">
      <alignment horizontal="left"/>
    </xf>
    <xf numFmtId="15" fontId="20" fillId="0" borderId="0" applyFont="0" applyFill="0" applyBorder="0" applyAlignment="0" applyProtection="0"/>
    <xf numFmtId="4" fontId="20" fillId="0" borderId="0" applyFont="0" applyFill="0" applyBorder="0" applyAlignment="0" applyProtection="0"/>
    <xf numFmtId="0" fontId="24" fillId="0" borderId="4">
      <alignment horizontal="center"/>
    </xf>
    <xf numFmtId="3" fontId="20" fillId="0" borderId="0" applyFont="0" applyFill="0" applyBorder="0" applyAlignment="0" applyProtection="0"/>
    <xf numFmtId="0" fontId="20" fillId="3" borderId="0" applyNumberFormat="0" applyFont="0" applyBorder="0" applyAlignment="0" applyProtection="0"/>
    <xf numFmtId="0" fontId="25" fillId="0" borderId="5" applyNumberFormat="0" applyBorder="0"/>
    <xf numFmtId="171" fontId="14" fillId="0" borderId="0" applyFont="0" applyFill="0" applyBorder="0" applyAlignment="0" applyProtection="0"/>
    <xf numFmtId="0" fontId="13" fillId="0" borderId="0" applyFont="0">
      <alignment horizontal="left"/>
    </xf>
    <xf numFmtId="0" fontId="16" fillId="0" borderId="0" applyNumberFormat="0" applyFont="0" applyFill="0" applyBorder="0" applyAlignment="0"/>
    <xf numFmtId="49" fontId="19" fillId="0" borderId="0" applyFill="0" applyBorder="0" applyAlignment="0"/>
    <xf numFmtId="168" fontId="12" fillId="0" borderId="0" applyFill="0" applyBorder="0" applyAlignment="0"/>
    <xf numFmtId="168" fontId="12" fillId="0" borderId="0" applyFill="0" applyBorder="0" applyAlignment="0"/>
    <xf numFmtId="0" fontId="34" fillId="0" borderId="0" applyNumberFormat="0" applyBorder="0" applyAlignment="0"/>
    <xf numFmtId="0" fontId="54" fillId="0" borderId="0"/>
    <xf numFmtId="44" fontId="12" fillId="0" borderId="0" applyFont="0" applyFill="0" applyBorder="0" applyAlignment="0" applyProtection="0"/>
    <xf numFmtId="9" fontId="52" fillId="0" borderId="0" applyFont="0" applyFill="0" applyBorder="0" applyAlignment="0" applyProtection="0"/>
    <xf numFmtId="9" fontId="12" fillId="0" borderId="0" applyFont="0" applyFill="0" applyBorder="0" applyAlignment="0" applyProtection="0"/>
    <xf numFmtId="167" fontId="20" fillId="0" borderId="0"/>
    <xf numFmtId="172" fontId="20" fillId="0" borderId="0"/>
    <xf numFmtId="0" fontId="12" fillId="17" borderId="0" applyNumberFormat="0" applyFont="0" applyBorder="0" applyAlignment="0" applyProtection="0"/>
    <xf numFmtId="0" fontId="12" fillId="0" borderId="30" applyNumberFormat="0" applyFont="0" applyAlignment="0" applyProtection="0"/>
    <xf numFmtId="0" fontId="68" fillId="15" borderId="0" applyNumberFormat="0" applyBorder="0" applyAlignment="0" applyProtection="0"/>
    <xf numFmtId="0" fontId="64" fillId="15" borderId="0" applyNumberFormat="0" applyBorder="0" applyAlignment="0" applyProtection="0"/>
    <xf numFmtId="173" fontId="70" fillId="0" borderId="0" applyBorder="0" applyProtection="0">
      <alignment horizontal="center"/>
    </xf>
    <xf numFmtId="0" fontId="71" fillId="0" borderId="0" applyNumberFormat="0" applyBorder="0" applyProtection="0">
      <alignment horizontal="center" vertical="center"/>
    </xf>
    <xf numFmtId="173" fontId="70" fillId="0" borderId="0" applyBorder="0" applyProtection="0">
      <alignment horizontal="center"/>
    </xf>
    <xf numFmtId="174" fontId="12" fillId="0" borderId="0" applyFont="0" applyBorder="0" applyProtection="0">
      <alignment horizontal="right"/>
    </xf>
    <xf numFmtId="175" fontId="12" fillId="0" borderId="0" applyFont="0" applyBorder="0" applyAlignment="0" applyProtection="0"/>
    <xf numFmtId="176" fontId="12" fillId="0" borderId="0" applyFont="0" applyBorder="0" applyAlignment="0" applyProtection="0"/>
    <xf numFmtId="177" fontId="12" fillId="0" borderId="0" applyFont="0" applyBorder="0" applyAlignment="0" applyProtection="0"/>
    <xf numFmtId="178" fontId="12" fillId="0" borderId="0" applyFont="0" applyBorder="0" applyAlignment="0" applyProtection="0"/>
    <xf numFmtId="179" fontId="12" fillId="2" borderId="12" applyNumberFormat="0" applyFont="0" applyAlignment="0">
      <alignment horizontal="right"/>
    </xf>
    <xf numFmtId="180" fontId="12" fillId="0" borderId="0" applyFont="0" applyFill="0" applyBorder="0" applyProtection="0">
      <alignment horizontal="right"/>
    </xf>
    <xf numFmtId="181" fontId="12" fillId="0" borderId="0" applyFont="0" applyBorder="0" applyProtection="0">
      <alignment horizontal="right"/>
    </xf>
    <xf numFmtId="182" fontId="12" fillId="0" borderId="0" applyFont="0" applyBorder="0" applyProtection="0">
      <alignment horizontal="right"/>
    </xf>
    <xf numFmtId="183" fontId="15" fillId="0" borderId="0" applyBorder="0" applyProtection="0">
      <alignment horizontal="center"/>
    </xf>
    <xf numFmtId="184" fontId="12" fillId="0" borderId="0" applyFont="0" applyFill="0" applyBorder="0" applyProtection="0">
      <alignment horizontal="right"/>
    </xf>
    <xf numFmtId="185" fontId="12" fillId="4" borderId="31" applyFont="0" applyFill="0" applyBorder="0" applyProtection="0">
      <alignment horizontal="right"/>
      <protection locked="0"/>
    </xf>
    <xf numFmtId="186" fontId="12" fillId="0" borderId="0" applyFont="0" applyBorder="0" applyProtection="0">
      <alignment horizontal="right"/>
    </xf>
    <xf numFmtId="0" fontId="12" fillId="18" borderId="0" applyNumberFormat="0" applyFont="0" applyBorder="0" applyAlignment="0" applyProtection="0"/>
    <xf numFmtId="187" fontId="72" fillId="4" borderId="12" applyNumberFormat="0" applyFont="0" applyAlignment="0">
      <protection locked="0"/>
    </xf>
    <xf numFmtId="188" fontId="12" fillId="4" borderId="31" applyFont="0" applyFill="0" applyBorder="0" applyProtection="0">
      <alignment horizontal="right"/>
      <protection locked="0"/>
    </xf>
    <xf numFmtId="189" fontId="73" fillId="0" borderId="0" applyFont="0" applyFill="0" applyBorder="0" applyAlignment="0" applyProtection="0">
      <alignment horizontal="center"/>
    </xf>
    <xf numFmtId="190" fontId="12" fillId="0" borderId="0" applyFont="0" applyBorder="0" applyProtection="0">
      <alignment horizontal="right"/>
    </xf>
    <xf numFmtId="0" fontId="12" fillId="0" borderId="0" applyNumberFormat="0" applyFont="0" applyBorder="0" applyAlignment="0"/>
    <xf numFmtId="191" fontId="12" fillId="0" borderId="0" applyFont="0" applyBorder="0" applyProtection="0">
      <alignment horizontal="right"/>
    </xf>
    <xf numFmtId="179" fontId="12" fillId="4" borderId="31" applyFont="0" applyFill="0" applyBorder="0" applyProtection="0">
      <alignment horizontal="right"/>
      <protection locked="0"/>
    </xf>
    <xf numFmtId="192" fontId="12" fillId="0" borderId="0" applyFont="0" applyBorder="0" applyProtection="0">
      <alignment horizontal="right"/>
    </xf>
    <xf numFmtId="193" fontId="19" fillId="0" borderId="0" applyBorder="0" applyProtection="0"/>
    <xf numFmtId="194" fontId="12" fillId="0" borderId="0" applyFont="0" applyBorder="0" applyAlignment="0" applyProtection="0"/>
    <xf numFmtId="19" fontId="12" fillId="0" borderId="0" applyFont="0" applyBorder="0" applyAlignment="0" applyProtection="0"/>
    <xf numFmtId="0" fontId="74" fillId="0" borderId="0">
      <alignment horizontal="center" wrapText="1"/>
      <protection locked="0"/>
    </xf>
    <xf numFmtId="0" fontId="75" fillId="0" borderId="8" applyNumberFormat="0" applyFont="0" applyFill="0" applyAlignment="0" applyProtection="0"/>
    <xf numFmtId="0" fontId="12" fillId="0" borderId="11" applyNumberFormat="0" applyFont="0" applyFill="0" applyAlignment="0" applyProtection="0"/>
    <xf numFmtId="0" fontId="12" fillId="0" borderId="11" applyNumberFormat="0" applyFont="0" applyFill="0" applyAlignment="0" applyProtection="0"/>
    <xf numFmtId="0" fontId="75" fillId="0" borderId="0" applyNumberFormat="0" applyFont="0" applyFill="0" applyAlignment="0" applyProtection="0"/>
    <xf numFmtId="0" fontId="75" fillId="0" borderId="5" applyNumberFormat="0" applyFont="0" applyFill="0" applyAlignment="0" applyProtection="0"/>
    <xf numFmtId="0" fontId="75" fillId="0" borderId="24" applyNumberFormat="0" applyFont="0" applyFill="0" applyAlignment="0" applyProtection="0"/>
    <xf numFmtId="0" fontId="76" fillId="0" borderId="0" applyNumberFormat="0" applyFill="0" applyBorder="0" applyAlignment="0" applyProtection="0">
      <alignment horizontal="right"/>
    </xf>
    <xf numFmtId="0" fontId="77" fillId="0" borderId="0" applyNumberFormat="0" applyFill="0" applyBorder="0" applyAlignment="0" applyProtection="0">
      <alignment horizontal="right"/>
    </xf>
    <xf numFmtId="168" fontId="12" fillId="0" borderId="0" applyFill="0" applyBorder="0" applyAlignment="0"/>
    <xf numFmtId="168" fontId="12" fillId="0" borderId="0" applyFill="0" applyBorder="0" applyAlignment="0"/>
    <xf numFmtId="168" fontId="12" fillId="0" borderId="0" applyFill="0" applyBorder="0" applyAlignment="0"/>
    <xf numFmtId="168" fontId="12" fillId="0" borderId="0" applyFill="0" applyBorder="0" applyAlignment="0"/>
    <xf numFmtId="168" fontId="12" fillId="0" borderId="0" applyFill="0" applyBorder="0" applyAlignment="0"/>
    <xf numFmtId="168" fontId="12" fillId="0" borderId="0" applyFill="0" applyBorder="0" applyAlignment="0"/>
    <xf numFmtId="168" fontId="12" fillId="0" borderId="0" applyFill="0" applyBorder="0" applyAlignment="0"/>
    <xf numFmtId="0" fontId="75" fillId="0" borderId="0"/>
    <xf numFmtId="0" fontId="14" fillId="0" borderId="8">
      <alignment horizontal="centerContinuous"/>
    </xf>
    <xf numFmtId="37" fontId="75" fillId="0" borderId="0" applyFont="0" applyFill="0" applyBorder="0" applyAlignment="0" applyProtection="0"/>
    <xf numFmtId="195" fontId="75" fillId="0" borderId="0" applyFont="0" applyFill="0" applyBorder="0" applyAlignment="0" applyProtection="0"/>
    <xf numFmtId="39" fontId="75" fillId="0" borderId="0" applyFont="0" applyFill="0" applyBorder="0" applyAlignment="0" applyProtection="0"/>
    <xf numFmtId="168" fontId="12" fillId="0" borderId="0" applyFont="0" applyFill="0" applyBorder="0" applyAlignment="0" applyProtection="0"/>
    <xf numFmtId="3" fontId="75" fillId="0" borderId="0" applyFont="0" applyFill="0" applyBorder="0" applyAlignment="0" applyProtection="0"/>
    <xf numFmtId="38" fontId="12" fillId="19" borderId="0" applyFont="0" applyFill="0" applyBorder="0" applyAlignment="0" applyProtection="0"/>
    <xf numFmtId="196" fontId="18" fillId="0" borderId="0" applyFont="0" applyFill="0" applyBorder="0" applyAlignment="0" applyProtection="0"/>
    <xf numFmtId="4" fontId="78" fillId="0" borderId="0" applyFont="0" applyFill="0" applyBorder="0" applyAlignment="0" applyProtection="0"/>
    <xf numFmtId="3"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3" fontId="12" fillId="19" borderId="0"/>
    <xf numFmtId="3" fontId="12" fillId="19" borderId="0"/>
    <xf numFmtId="38" fontId="79" fillId="0" borderId="0" applyFont="0" applyFill="0" applyBorder="0" applyAlignment="0" applyProtection="0">
      <protection locked="0"/>
    </xf>
    <xf numFmtId="0" fontId="80" fillId="0" borderId="0" applyNumberFormat="0" applyAlignment="0">
      <alignment horizontal="left"/>
    </xf>
    <xf numFmtId="0" fontId="81" fillId="0" borderId="0" applyNumberFormat="0" applyAlignment="0"/>
    <xf numFmtId="0" fontId="82" fillId="0" borderId="0"/>
    <xf numFmtId="0" fontId="18" fillId="0" borderId="0"/>
    <xf numFmtId="6" fontId="12" fillId="0" borderId="0" applyFont="0" applyFill="0" applyBorder="0" applyAlignment="0" applyProtection="0"/>
    <xf numFmtId="6" fontId="12" fillId="0" borderId="0" applyFont="0" applyFill="0" applyBorder="0" applyAlignment="0" applyProtection="0"/>
    <xf numFmtId="8" fontId="12" fillId="0" borderId="0" applyFont="0" applyFill="0" applyBorder="0" applyAlignment="0" applyProtection="0"/>
    <xf numFmtId="8" fontId="12" fillId="0" borderId="0" applyFont="0" applyFill="0" applyBorder="0" applyAlignment="0" applyProtection="0"/>
    <xf numFmtId="168" fontId="12" fillId="0" borderId="0" applyFont="0" applyFill="0" applyBorder="0" applyAlignment="0" applyProtection="0"/>
    <xf numFmtId="6" fontId="12" fillId="19"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4" fillId="0" borderId="0" applyFont="0" applyFill="0" applyBorder="0" applyAlignment="0" applyProtection="0"/>
    <xf numFmtId="44" fontId="12" fillId="0" borderId="0" applyFont="0" applyFill="0" applyBorder="0" applyAlignment="0" applyProtection="0"/>
    <xf numFmtId="44" fontId="14" fillId="0" borderId="0" applyFont="0" applyFill="0" applyBorder="0" applyAlignment="0" applyProtection="0"/>
    <xf numFmtId="44" fontId="12"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5" fillId="0" borderId="0" applyFont="0" applyFill="0" applyBorder="0" applyAlignment="0" applyProtection="0"/>
    <xf numFmtId="44" fontId="12" fillId="0" borderId="0" applyFont="0" applyFill="0" applyBorder="0" applyAlignment="0" applyProtection="0"/>
    <xf numFmtId="3" fontId="12" fillId="20" borderId="0" applyNumberFormat="0" applyFont="0" applyBorder="0" applyAlignment="0">
      <protection locked="0"/>
    </xf>
    <xf numFmtId="14" fontId="19" fillId="0" borderId="0" applyFill="0" applyBorder="0" applyAlignment="0"/>
    <xf numFmtId="15" fontId="18"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4" fontId="83" fillId="0" borderId="0" applyFont="0" applyFill="0" applyBorder="0" applyAlignment="0" applyProtection="0"/>
    <xf numFmtId="17" fontId="18" fillId="0" borderId="0" applyFont="0" applyFill="0" applyBorder="0" applyAlignment="0" applyProtection="0"/>
    <xf numFmtId="198" fontId="18" fillId="0" borderId="0" applyFont="0" applyFill="0" applyBorder="0" applyAlignment="0" applyProtection="0"/>
    <xf numFmtId="168" fontId="12" fillId="0" borderId="0" applyFill="0" applyBorder="0" applyAlignment="0"/>
    <xf numFmtId="168" fontId="12" fillId="0" borderId="0" applyFill="0" applyBorder="0" applyAlignment="0"/>
    <xf numFmtId="168" fontId="12" fillId="0" borderId="0" applyFill="0" applyBorder="0" applyAlignment="0"/>
    <xf numFmtId="168" fontId="12" fillId="0" borderId="0" applyFill="0" applyBorder="0" applyAlignment="0"/>
    <xf numFmtId="168" fontId="12" fillId="0" borderId="0" applyFill="0" applyBorder="0" applyAlignment="0"/>
    <xf numFmtId="0" fontId="84" fillId="0" borderId="0" applyNumberFormat="0" applyAlignment="0">
      <alignment horizontal="left"/>
    </xf>
    <xf numFmtId="0" fontId="12" fillId="0" borderId="0"/>
    <xf numFmtId="43" fontId="12" fillId="0" borderId="0" applyBorder="0"/>
    <xf numFmtId="41" fontId="12" fillId="0" borderId="0" applyBorder="0"/>
    <xf numFmtId="44" fontId="12" fillId="0" borderId="0" applyBorder="0"/>
    <xf numFmtId="42" fontId="12" fillId="0" borderId="0" applyBorder="0"/>
    <xf numFmtId="0" fontId="85" fillId="0" borderId="0" applyNumberFormat="0" applyBorder="0" applyAlignment="0" applyProtection="0"/>
    <xf numFmtId="0" fontId="86" fillId="0" borderId="0" applyNumberFormat="0" applyBorder="0" applyAlignment="0" applyProtection="0"/>
    <xf numFmtId="9" fontId="12" fillId="0" borderId="0" applyBorder="0"/>
    <xf numFmtId="5" fontId="87" fillId="0" borderId="24" applyFont="0" applyBorder="0"/>
    <xf numFmtId="199" fontId="88" fillId="0" borderId="0">
      <protection locked="0"/>
    </xf>
    <xf numFmtId="199" fontId="88" fillId="0" borderId="0">
      <protection locked="0"/>
    </xf>
    <xf numFmtId="0" fontId="89" fillId="0" borderId="0"/>
    <xf numFmtId="199" fontId="88" fillId="0" borderId="0">
      <protection locked="0"/>
    </xf>
    <xf numFmtId="199" fontId="90" fillId="0" borderId="0">
      <protection locked="0"/>
    </xf>
    <xf numFmtId="199" fontId="88" fillId="0" borderId="0">
      <protection locked="0"/>
    </xf>
    <xf numFmtId="199" fontId="88" fillId="0" borderId="0">
      <protection locked="0"/>
    </xf>
    <xf numFmtId="199" fontId="88" fillId="0" borderId="0">
      <protection locked="0"/>
    </xf>
    <xf numFmtId="199" fontId="90" fillId="0" borderId="0">
      <protection locked="0"/>
    </xf>
    <xf numFmtId="2" fontId="91" fillId="0" borderId="0" applyFont="0" applyFill="0" applyBorder="0" applyAlignment="0" applyProtection="0"/>
    <xf numFmtId="200" fontId="92" fillId="0" borderId="0" applyFont="0" applyFill="0" applyBorder="0" applyAlignment="0" applyProtection="0"/>
    <xf numFmtId="200" fontId="93" fillId="0" borderId="0" applyFont="0" applyFill="0" applyBorder="0" applyAlignment="0" applyProtection="0"/>
    <xf numFmtId="0" fontId="18" fillId="0" borderId="0"/>
    <xf numFmtId="0" fontId="94" fillId="0" borderId="0" applyNumberFormat="0" applyFill="0" applyBorder="0" applyAlignment="0" applyProtection="0"/>
    <xf numFmtId="0" fontId="95" fillId="0" borderId="0" applyNumberFormat="0" applyFill="0" applyBorder="0"/>
    <xf numFmtId="38" fontId="13" fillId="2" borderId="0" applyNumberFormat="0" applyBorder="0" applyAlignment="0" applyProtection="0"/>
    <xf numFmtId="201" fontId="92" fillId="0" borderId="0" applyFill="0" applyBorder="0" applyAlignment="0" applyProtection="0"/>
    <xf numFmtId="201" fontId="93" fillId="0" borderId="0" applyFill="0" applyBorder="0" applyAlignment="0" applyProtection="0"/>
    <xf numFmtId="0" fontId="96" fillId="0" borderId="0">
      <alignment horizontal="left"/>
    </xf>
    <xf numFmtId="9" fontId="97" fillId="0" borderId="0" applyNumberFormat="0" applyFill="0" applyBorder="0" applyAlignment="0" applyProtection="0"/>
    <xf numFmtId="9" fontId="98" fillId="0" borderId="0" applyNumberFormat="0" applyFill="0" applyBorder="0" applyAlignment="0" applyProtection="0"/>
    <xf numFmtId="0" fontId="99" fillId="0" borderId="0" applyNumberFormat="0" applyFill="0" applyBorder="0" applyAlignment="0" applyProtection="0"/>
    <xf numFmtId="0" fontId="100" fillId="0" borderId="4">
      <alignment horizontal="center"/>
    </xf>
    <xf numFmtId="0" fontId="100" fillId="0" borderId="0">
      <alignment horizontal="center"/>
    </xf>
    <xf numFmtId="0" fontId="101" fillId="0" borderId="0" applyNumberFormat="0" applyFill="0" applyBorder="0" applyAlignment="0" applyProtection="0">
      <alignment vertical="top"/>
      <protection locked="0"/>
    </xf>
    <xf numFmtId="0" fontId="102" fillId="0" borderId="0" applyNumberFormat="0" applyFill="0" applyBorder="0" applyAlignment="0" applyProtection="0"/>
    <xf numFmtId="10" fontId="13" fillId="21" borderId="12" applyNumberFormat="0" applyBorder="0" applyAlignment="0" applyProtection="0"/>
    <xf numFmtId="195" fontId="103" fillId="22" borderId="0"/>
    <xf numFmtId="0" fontId="104" fillId="23" borderId="0" applyNumberFormat="0" applyBorder="0" applyAlignment="0" applyProtection="0"/>
    <xf numFmtId="202" fontId="105" fillId="0" borderId="9" applyNumberFormat="0" applyFont="0" applyBorder="0" applyAlignment="0">
      <alignment horizontal="left"/>
    </xf>
    <xf numFmtId="49" fontId="14" fillId="0" borderId="0" applyFill="0" applyBorder="0" applyProtection="0"/>
    <xf numFmtId="203" fontId="14" fillId="0" borderId="0" applyFill="0" applyBorder="0" applyProtection="0"/>
    <xf numFmtId="204" fontId="14" fillId="0" borderId="0" applyFill="0" applyBorder="0" applyProtection="0"/>
    <xf numFmtId="168" fontId="12" fillId="0" borderId="0" applyFill="0" applyBorder="0" applyAlignment="0"/>
    <xf numFmtId="168" fontId="12" fillId="0" borderId="0" applyFill="0" applyBorder="0" applyAlignment="0"/>
    <xf numFmtId="168" fontId="12" fillId="0" borderId="0" applyFill="0" applyBorder="0" applyAlignment="0"/>
    <xf numFmtId="168" fontId="12" fillId="0" borderId="0" applyFill="0" applyBorder="0" applyAlignment="0"/>
    <xf numFmtId="168" fontId="12" fillId="0" borderId="0" applyFill="0" applyBorder="0" applyAlignment="0"/>
    <xf numFmtId="195" fontId="106" fillId="24" borderId="0"/>
    <xf numFmtId="196" fontId="12" fillId="0" borderId="0"/>
    <xf numFmtId="196" fontId="12" fillId="0" borderId="0"/>
    <xf numFmtId="205" fontId="12" fillId="0" borderId="0" applyFont="0" applyFill="0" applyBorder="0" applyAlignment="0" applyProtection="0"/>
    <xf numFmtId="206" fontId="12" fillId="0" borderId="0" applyFont="0" applyFill="0" applyBorder="0" applyAlignment="0" applyProtection="0"/>
    <xf numFmtId="0" fontId="107" fillId="0" borderId="4"/>
    <xf numFmtId="207" fontId="12" fillId="0" borderId="0" applyFont="0" applyFill="0" applyBorder="0" applyAlignment="0" applyProtection="0"/>
    <xf numFmtId="208" fontId="12" fillId="0" borderId="0" applyFont="0" applyFill="0" applyBorder="0" applyAlignment="0" applyProtection="0"/>
    <xf numFmtId="0" fontId="108" fillId="4" borderId="17">
      <alignment horizontal="left" vertical="top" wrapText="1" indent="1"/>
    </xf>
    <xf numFmtId="0" fontId="5" fillId="0" borderId="0"/>
    <xf numFmtId="0" fontId="5"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5" fillId="0" borderId="0"/>
    <xf numFmtId="0" fontId="12" fillId="0" borderId="0"/>
    <xf numFmtId="0" fontId="12"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52" fillId="0" borderId="0"/>
    <xf numFmtId="0" fontId="12" fillId="0" borderId="0">
      <alignment wrapText="1"/>
    </xf>
    <xf numFmtId="0" fontId="12" fillId="0" borderId="0">
      <alignment wrapText="1"/>
    </xf>
    <xf numFmtId="0" fontId="40" fillId="0" borderId="0"/>
    <xf numFmtId="41" fontId="12" fillId="0" borderId="0"/>
    <xf numFmtId="43" fontId="12" fillId="0" borderId="0" applyFont="0" applyFill="0" applyBorder="0" applyAlignment="0" applyProtection="0"/>
    <xf numFmtId="41" fontId="12" fillId="0" borderId="0" applyFont="0" applyFill="0" applyBorder="0" applyAlignment="0" applyProtection="0"/>
    <xf numFmtId="14" fontId="74" fillId="0" borderId="0">
      <alignment horizontal="center" wrapText="1"/>
      <protection locked="0"/>
    </xf>
    <xf numFmtId="168"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9" fontId="12" fillId="19"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10" fontId="1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10" fontId="12" fillId="19"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5" fillId="0" borderId="0" applyFont="0" applyFill="0" applyBorder="0" applyAlignment="0" applyProtection="0"/>
    <xf numFmtId="9" fontId="37"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52" fillId="0" borderId="0" applyFont="0" applyFill="0" applyBorder="0" applyAlignment="0" applyProtection="0"/>
    <xf numFmtId="9" fontId="37"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0" fontId="109" fillId="0" borderId="0" applyNumberFormat="0" applyFill="0" applyBorder="0" applyProtection="0">
      <alignment horizontal="right"/>
    </xf>
    <xf numFmtId="0" fontId="110" fillId="0" borderId="0" applyNumberFormat="0" applyFill="0" applyBorder="0" applyProtection="0">
      <alignment horizontal="right"/>
    </xf>
    <xf numFmtId="0" fontId="111" fillId="0" borderId="0" applyNumberFormat="0" applyFill="0" applyBorder="0" applyProtection="0">
      <alignment horizontal="right"/>
    </xf>
    <xf numFmtId="0" fontId="112" fillId="0" borderId="0" applyNumberFormat="0" applyFill="0" applyBorder="0" applyProtection="0">
      <alignment horizontal="right"/>
    </xf>
    <xf numFmtId="168" fontId="12" fillId="0" borderId="0" applyFill="0" applyBorder="0" applyAlignment="0"/>
    <xf numFmtId="168" fontId="12" fillId="0" borderId="0" applyFill="0" applyBorder="0" applyAlignment="0"/>
    <xf numFmtId="168" fontId="12" fillId="0" borderId="0" applyFill="0" applyBorder="0" applyAlignment="0"/>
    <xf numFmtId="168" fontId="12" fillId="0" borderId="0" applyFill="0" applyBorder="0" applyAlignment="0"/>
    <xf numFmtId="168" fontId="12" fillId="0" borderId="0" applyFill="0" applyBorder="0" applyAlignment="0"/>
    <xf numFmtId="5" fontId="113" fillId="0" borderId="0"/>
    <xf numFmtId="0" fontId="114" fillId="0" borderId="0" applyNumberFormat="0" applyFill="0" applyBorder="0" applyAlignment="0" applyProtection="0"/>
    <xf numFmtId="0" fontId="115" fillId="0" borderId="0" applyNumberFormat="0" applyFill="0" applyBorder="0" applyAlignment="0" applyProtection="0"/>
    <xf numFmtId="0" fontId="116" fillId="25" borderId="0" applyNumberFormat="0" applyFont="0" applyBorder="0" applyAlignment="0">
      <alignment horizontal="center"/>
    </xf>
    <xf numFmtId="0" fontId="117" fillId="26" borderId="0" applyNumberFormat="0" applyBorder="0" applyAlignment="0" applyProtection="0">
      <alignment horizontal="right"/>
    </xf>
    <xf numFmtId="209" fontId="89" fillId="0" borderId="0" applyNumberFormat="0" applyFill="0" applyBorder="0" applyAlignment="0" applyProtection="0">
      <alignment horizontal="left"/>
    </xf>
    <xf numFmtId="0" fontId="116" fillId="1" borderId="3" applyNumberFormat="0" applyFont="0" applyAlignment="0">
      <alignment horizontal="center"/>
    </xf>
    <xf numFmtId="0" fontId="118" fillId="0" borderId="0" applyNumberFormat="0" applyFill="0" applyBorder="0" applyAlignment="0">
      <alignment horizontal="center"/>
    </xf>
    <xf numFmtId="0" fontId="12" fillId="0" borderId="0"/>
    <xf numFmtId="0" fontId="11" fillId="0" borderId="0" applyFont="0" applyAlignment="0">
      <alignment horizontal="centerContinuous"/>
    </xf>
    <xf numFmtId="0" fontId="107" fillId="0" borderId="0"/>
    <xf numFmtId="0" fontId="119" fillId="0" borderId="0">
      <alignment horizontal="center"/>
    </xf>
    <xf numFmtId="40" fontId="120" fillId="0" borderId="0" applyBorder="0">
      <alignment horizontal="right"/>
    </xf>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49" fontId="12" fillId="0" borderId="0"/>
    <xf numFmtId="49" fontId="12" fillId="0" borderId="0"/>
    <xf numFmtId="49" fontId="19" fillId="0" borderId="0" applyFill="0" applyBorder="0" applyAlignment="0"/>
    <xf numFmtId="168" fontId="12" fillId="0" borderId="0" applyFill="0" applyBorder="0" applyAlignment="0"/>
    <xf numFmtId="168" fontId="12" fillId="0" borderId="0" applyFill="0" applyBorder="0" applyAlignment="0"/>
    <xf numFmtId="49" fontId="12" fillId="0" borderId="0"/>
    <xf numFmtId="0" fontId="69" fillId="0" borderId="0"/>
    <xf numFmtId="210" fontId="12" fillId="0" borderId="0"/>
    <xf numFmtId="0" fontId="122" fillId="0" borderId="0" applyNumberFormat="0" applyFill="0" applyBorder="0" applyAlignment="0" applyProtection="0"/>
    <xf numFmtId="0" fontId="123" fillId="0" borderId="0" applyNumberFormat="0" applyFill="0" applyBorder="0" applyAlignment="0" applyProtection="0"/>
    <xf numFmtId="0" fontId="12" fillId="0" borderId="0" applyNumberFormat="0" applyBorder="0" applyAlignment="0"/>
    <xf numFmtId="0" fontId="20" fillId="0" borderId="8" applyNumberFormat="0" applyFont="0" applyFill="0" applyAlignment="0" applyProtection="0">
      <alignment horizontal="right"/>
    </xf>
    <xf numFmtId="38" fontId="79" fillId="0" borderId="0" applyNumberFormat="0" applyFill="0" applyBorder="0" applyAlignment="0">
      <protection locked="0"/>
    </xf>
    <xf numFmtId="0" fontId="10" fillId="0" borderId="0">
      <alignment horizontal="left"/>
    </xf>
    <xf numFmtId="0" fontId="14" fillId="0" borderId="32">
      <alignment horizontal="center" vertical="top"/>
    </xf>
    <xf numFmtId="0" fontId="12" fillId="0" borderId="0">
      <alignment wrapText="1"/>
    </xf>
    <xf numFmtId="0" fontId="4" fillId="0" borderId="0"/>
    <xf numFmtId="0" fontId="3" fillId="0" borderId="0"/>
    <xf numFmtId="0" fontId="2" fillId="0" borderId="0"/>
    <xf numFmtId="0" fontId="12" fillId="0" borderId="0"/>
    <xf numFmtId="0" fontId="14" fillId="0" borderId="0"/>
  </cellStyleXfs>
  <cellXfs count="588">
    <xf numFmtId="0" fontId="0" fillId="0" borderId="0" xfId="0"/>
    <xf numFmtId="0" fontId="0" fillId="0" borderId="0" xfId="0" applyAlignment="1">
      <alignment vertical="top" wrapText="1"/>
    </xf>
    <xf numFmtId="0" fontId="12" fillId="0" borderId="0" xfId="32"/>
    <xf numFmtId="0" fontId="12" fillId="0" borderId="0" xfId="32" applyBorder="1"/>
    <xf numFmtId="0" fontId="12" fillId="0" borderId="0" xfId="32" applyAlignment="1">
      <alignment horizontal="center" wrapText="1"/>
    </xf>
    <xf numFmtId="0" fontId="12" fillId="0" borderId="0" xfId="32" applyAlignment="1"/>
    <xf numFmtId="0" fontId="12" fillId="0" borderId="0" xfId="32" applyFill="1" applyAlignment="1"/>
    <xf numFmtId="0" fontId="12" fillId="0" borderId="0" xfId="32" applyFill="1"/>
    <xf numFmtId="7" fontId="12" fillId="0" borderId="0" xfId="32" applyNumberFormat="1" applyFill="1" applyAlignment="1"/>
    <xf numFmtId="5" fontId="12" fillId="0" borderId="0" xfId="32" applyNumberFormat="1" applyFill="1" applyAlignment="1"/>
    <xf numFmtId="0" fontId="10" fillId="0" borderId="0" xfId="32" applyFont="1" applyAlignment="1">
      <alignment horizontal="center"/>
    </xf>
    <xf numFmtId="0" fontId="16" fillId="0" borderId="0" xfId="33"/>
    <xf numFmtId="0" fontId="16" fillId="0" borderId="0" xfId="33" applyFont="1"/>
    <xf numFmtId="0" fontId="16" fillId="0" borderId="15" xfId="33" applyBorder="1"/>
    <xf numFmtId="0" fontId="9" fillId="0" borderId="12" xfId="33" applyFont="1" applyBorder="1"/>
    <xf numFmtId="0" fontId="26" fillId="0" borderId="0" xfId="33" applyFont="1"/>
    <xf numFmtId="49" fontId="26" fillId="0" borderId="0" xfId="53" applyNumberFormat="1" applyFont="1" applyAlignment="1">
      <alignment horizontal="left"/>
    </xf>
    <xf numFmtId="49" fontId="26" fillId="0" borderId="0" xfId="33" applyNumberFormat="1" applyFont="1" applyAlignment="1">
      <alignment horizontal="right"/>
    </xf>
    <xf numFmtId="49" fontId="26" fillId="0" borderId="10" xfId="53" quotePrefix="1" applyNumberFormat="1" applyFont="1" applyFill="1" applyBorder="1" applyAlignment="1">
      <alignment horizontal="left"/>
    </xf>
    <xf numFmtId="49" fontId="27" fillId="0" borderId="9" xfId="33" applyNumberFormat="1" applyFont="1" applyFill="1" applyBorder="1" applyAlignment="1">
      <alignment horizontal="center"/>
    </xf>
    <xf numFmtId="49" fontId="27" fillId="0" borderId="11" xfId="33" applyNumberFormat="1" applyFont="1" applyFill="1" applyBorder="1" applyAlignment="1">
      <alignment horizontal="center"/>
    </xf>
    <xf numFmtId="49" fontId="26" fillId="0" borderId="10" xfId="53" applyNumberFormat="1" applyFont="1" applyFill="1" applyBorder="1" applyAlignment="1">
      <alignment horizontal="left"/>
    </xf>
    <xf numFmtId="49" fontId="27" fillId="0" borderId="11" xfId="33" applyNumberFormat="1" applyFont="1" applyBorder="1" applyAlignment="1">
      <alignment horizontal="center"/>
    </xf>
    <xf numFmtId="0" fontId="26" fillId="0" borderId="5" xfId="33" applyFont="1" applyFill="1" applyBorder="1"/>
    <xf numFmtId="49" fontId="28" fillId="0" borderId="11" xfId="33" applyNumberFormat="1" applyFont="1" applyBorder="1" applyAlignment="1">
      <alignment horizontal="left"/>
    </xf>
    <xf numFmtId="49" fontId="26" fillId="0" borderId="11" xfId="33" applyNumberFormat="1" applyFont="1" applyBorder="1" applyAlignment="1">
      <alignment horizontal="right"/>
    </xf>
    <xf numFmtId="49" fontId="28" fillId="0" borderId="11" xfId="53" applyNumberFormat="1" applyFont="1" applyBorder="1" applyAlignment="1">
      <alignment horizontal="left"/>
    </xf>
    <xf numFmtId="49" fontId="26" fillId="0" borderId="5" xfId="53" quotePrefix="1" applyNumberFormat="1" applyFont="1" applyFill="1" applyBorder="1" applyAlignment="1">
      <alignment horizontal="left"/>
    </xf>
    <xf numFmtId="49" fontId="28" fillId="0" borderId="11" xfId="33" quotePrefix="1" applyNumberFormat="1" applyFont="1" applyBorder="1" applyAlignment="1">
      <alignment horizontal="left"/>
    </xf>
    <xf numFmtId="49" fontId="28" fillId="0" borderId="11" xfId="53" quotePrefix="1" applyNumberFormat="1" applyFont="1" applyBorder="1" applyAlignment="1">
      <alignment horizontal="left"/>
    </xf>
    <xf numFmtId="0" fontId="28" fillId="0" borderId="11" xfId="33" applyFont="1" applyBorder="1" applyAlignment="1">
      <alignment horizontal="left"/>
    </xf>
    <xf numFmtId="0" fontId="26" fillId="0" borderId="11" xfId="33" applyFont="1" applyBorder="1"/>
    <xf numFmtId="0" fontId="26" fillId="0" borderId="19" xfId="33" applyFont="1" applyBorder="1"/>
    <xf numFmtId="0" fontId="26" fillId="0" borderId="18" xfId="33" applyFont="1" applyBorder="1"/>
    <xf numFmtId="0" fontId="28" fillId="0" borderId="20" xfId="33" quotePrefix="1" applyFont="1" applyBorder="1" applyAlignment="1">
      <alignment horizontal="left"/>
    </xf>
    <xf numFmtId="0" fontId="9" fillId="0" borderId="0" xfId="33" applyFont="1"/>
    <xf numFmtId="0" fontId="28" fillId="0" borderId="0" xfId="33" quotePrefix="1" applyFont="1" applyAlignment="1">
      <alignment horizontal="left" wrapText="1"/>
    </xf>
    <xf numFmtId="0" fontId="28" fillId="0" borderId="0" xfId="33" quotePrefix="1" applyFont="1" applyAlignment="1">
      <alignment horizontal="left"/>
    </xf>
    <xf numFmtId="0" fontId="9" fillId="0" borderId="0" xfId="33" applyFont="1" applyAlignment="1"/>
    <xf numFmtId="167" fontId="30" fillId="5" borderId="5" xfId="38" applyNumberFormat="1" applyFont="1" applyFill="1" applyBorder="1" applyAlignment="1">
      <alignment horizontal="center"/>
    </xf>
    <xf numFmtId="167" fontId="30" fillId="5" borderId="17" xfId="38" applyNumberFormat="1" applyFont="1" applyFill="1" applyBorder="1" applyAlignment="1">
      <alignment horizontal="center"/>
    </xf>
    <xf numFmtId="167" fontId="30" fillId="5" borderId="12" xfId="38" applyNumberFormat="1" applyFont="1" applyFill="1" applyBorder="1" applyAlignment="1">
      <alignment horizontal="center"/>
    </xf>
    <xf numFmtId="0" fontId="28" fillId="4" borderId="20" xfId="33" applyFont="1" applyFill="1" applyBorder="1"/>
    <xf numFmtId="0" fontId="28" fillId="4" borderId="18" xfId="33" applyFont="1" applyFill="1" applyBorder="1" applyAlignment="1">
      <alignment horizontal="right"/>
    </xf>
    <xf numFmtId="0" fontId="26" fillId="4" borderId="11" xfId="33" applyFont="1" applyFill="1" applyBorder="1"/>
    <xf numFmtId="0" fontId="28" fillId="4" borderId="5" xfId="33" applyFont="1" applyFill="1" applyBorder="1" applyAlignment="1">
      <alignment horizontal="right"/>
    </xf>
    <xf numFmtId="0" fontId="28" fillId="4" borderId="9" xfId="33" applyFont="1" applyFill="1" applyBorder="1"/>
    <xf numFmtId="0" fontId="26" fillId="4" borderId="10" xfId="33" applyFont="1" applyFill="1" applyBorder="1"/>
    <xf numFmtId="164" fontId="26" fillId="5" borderId="16" xfId="33" applyNumberFormat="1" applyFont="1" applyFill="1" applyBorder="1" applyAlignment="1">
      <alignment horizontal="center"/>
    </xf>
    <xf numFmtId="164" fontId="26" fillId="5" borderId="17" xfId="33" applyNumberFormat="1" applyFont="1" applyFill="1" applyBorder="1" applyAlignment="1">
      <alignment horizontal="center"/>
    </xf>
    <xf numFmtId="0" fontId="26" fillId="0" borderId="0" xfId="32" applyFont="1"/>
    <xf numFmtId="0" fontId="29" fillId="0" borderId="0" xfId="32" applyFont="1" applyBorder="1"/>
    <xf numFmtId="0" fontId="12" fillId="0" borderId="0" xfId="32" applyFont="1" applyAlignment="1">
      <alignment horizontal="center"/>
    </xf>
    <xf numFmtId="0" fontId="8" fillId="0" borderId="0" xfId="32" applyFont="1" applyAlignment="1"/>
    <xf numFmtId="0" fontId="12" fillId="0" borderId="0" xfId="32" applyFont="1"/>
    <xf numFmtId="0" fontId="12" fillId="0" borderId="0" xfId="0" applyFont="1"/>
    <xf numFmtId="0" fontId="12" fillId="0" borderId="0" xfId="0" applyFont="1" applyBorder="1"/>
    <xf numFmtId="0" fontId="26" fillId="0" borderId="0" xfId="0" applyFont="1" applyBorder="1" applyAlignment="1">
      <alignment wrapText="1"/>
    </xf>
    <xf numFmtId="0" fontId="26" fillId="0" borderId="0" xfId="0" applyFont="1" applyAlignment="1">
      <alignment wrapText="1"/>
    </xf>
    <xf numFmtId="0" fontId="26" fillId="0" borderId="0" xfId="32" applyFont="1" applyAlignment="1">
      <alignment horizontal="left" wrapText="1"/>
    </xf>
    <xf numFmtId="0" fontId="8" fillId="0" borderId="0" xfId="32" applyFont="1" applyAlignment="1">
      <alignment horizontal="center"/>
    </xf>
    <xf numFmtId="0" fontId="8" fillId="0" borderId="0" xfId="32" applyFont="1" applyFill="1" applyAlignment="1">
      <alignment horizontal="center"/>
    </xf>
    <xf numFmtId="0" fontId="26" fillId="0" borderId="0" xfId="32" applyFont="1" applyAlignment="1">
      <alignment horizontal="left"/>
    </xf>
    <xf numFmtId="0" fontId="0" fillId="0" borderId="0" xfId="0" applyFill="1"/>
    <xf numFmtId="0" fontId="9" fillId="0" borderId="0" xfId="0" applyFont="1"/>
    <xf numFmtId="0" fontId="26" fillId="0" borderId="0" xfId="0" applyFont="1"/>
    <xf numFmtId="0" fontId="40" fillId="0" borderId="0" xfId="0" applyFont="1"/>
    <xf numFmtId="0" fontId="41" fillId="0" borderId="0" xfId="0" applyFont="1"/>
    <xf numFmtId="0" fontId="0" fillId="0" borderId="0" xfId="0" applyFont="1"/>
    <xf numFmtId="0" fontId="0" fillId="0" borderId="0" xfId="0" applyFont="1" applyAlignment="1">
      <alignment horizontal="left" indent="1"/>
    </xf>
    <xf numFmtId="0" fontId="42" fillId="0" borderId="0" xfId="0" applyFont="1" applyAlignment="1">
      <alignment horizontal="left" indent="4"/>
    </xf>
    <xf numFmtId="0" fontId="46" fillId="0" borderId="0" xfId="0" applyFont="1"/>
    <xf numFmtId="0" fontId="44" fillId="0" borderId="0" xfId="0" applyFont="1" applyFill="1" applyBorder="1" applyAlignment="1">
      <alignment horizontal="center"/>
    </xf>
    <xf numFmtId="0" fontId="44" fillId="0" borderId="0" xfId="0" applyFont="1" applyFill="1" applyBorder="1" applyAlignment="1">
      <alignment horizontal="center" wrapText="1"/>
    </xf>
    <xf numFmtId="0" fontId="0" fillId="0" borderId="0" xfId="0" applyFont="1" applyAlignment="1">
      <alignment horizontal="left"/>
    </xf>
    <xf numFmtId="0" fontId="47" fillId="0" borderId="0" xfId="0" applyFont="1"/>
    <xf numFmtId="0" fontId="48" fillId="0" borderId="0" xfId="32" applyFont="1" applyAlignment="1">
      <alignment horizontal="left" indent="7"/>
    </xf>
    <xf numFmtId="0" fontId="49" fillId="0" borderId="0" xfId="32" applyFont="1" applyFill="1"/>
    <xf numFmtId="0" fontId="50" fillId="0" borderId="0" xfId="32" applyFont="1" applyAlignment="1"/>
    <xf numFmtId="0" fontId="50" fillId="0" borderId="0" xfId="32" quotePrefix="1" applyFont="1" applyAlignment="1"/>
    <xf numFmtId="0" fontId="0" fillId="0" borderId="0" xfId="0" applyAlignment="1">
      <alignment vertical="top" wrapText="1"/>
    </xf>
    <xf numFmtId="0" fontId="56" fillId="0" borderId="0" xfId="0" applyFont="1"/>
    <xf numFmtId="0" fontId="55" fillId="0" borderId="0" xfId="0" applyFont="1"/>
    <xf numFmtId="0" fontId="57" fillId="0" borderId="0" xfId="0" applyFont="1"/>
    <xf numFmtId="0" fontId="0" fillId="0" borderId="0" xfId="0" applyNumberFormat="1" applyAlignment="1">
      <alignment vertical="top" wrapText="1"/>
    </xf>
    <xf numFmtId="0" fontId="57" fillId="0" borderId="0" xfId="0" applyFont="1" applyAlignment="1">
      <alignment vertical="top" wrapText="1"/>
    </xf>
    <xf numFmtId="0" fontId="55" fillId="0" borderId="0" xfId="0" applyFont="1" applyAlignment="1">
      <alignment vertical="top" wrapText="1"/>
    </xf>
    <xf numFmtId="0" fontId="54" fillId="4" borderId="0" xfId="0" applyFont="1" applyFill="1" applyAlignment="1">
      <alignment horizontal="left" vertical="top"/>
    </xf>
    <xf numFmtId="0" fontId="42" fillId="0" borderId="0" xfId="0" applyFont="1" applyAlignment="1">
      <alignment horizontal="left" indent="1"/>
    </xf>
    <xf numFmtId="0" fontId="43" fillId="0" borderId="0" xfId="0" applyFont="1" applyAlignment="1">
      <alignment horizontal="left" indent="1"/>
    </xf>
    <xf numFmtId="0" fontId="58" fillId="0" borderId="0" xfId="32" applyFont="1"/>
    <xf numFmtId="164" fontId="58" fillId="0" borderId="0" xfId="32" applyNumberFormat="1" applyFont="1" applyFill="1" applyAlignment="1"/>
    <xf numFmtId="164" fontId="58" fillId="0" borderId="0" xfId="32" applyNumberFormat="1" applyFont="1" applyFill="1" applyAlignment="1">
      <alignment horizontal="center"/>
    </xf>
    <xf numFmtId="0" fontId="58" fillId="0" borderId="0" xfId="32" applyFont="1" applyFill="1" applyAlignment="1">
      <alignment horizontal="center"/>
    </xf>
    <xf numFmtId="0" fontId="26" fillId="0" borderId="0" xfId="32" applyFont="1" applyBorder="1"/>
    <xf numFmtId="0" fontId="28" fillId="0" borderId="0" xfId="0" applyFont="1"/>
    <xf numFmtId="0" fontId="26" fillId="0" borderId="0" xfId="0" applyFont="1" applyAlignment="1">
      <alignment vertical="top" wrapText="1"/>
    </xf>
    <xf numFmtId="0" fontId="26" fillId="0" borderId="8" xfId="0" applyFont="1" applyBorder="1"/>
    <xf numFmtId="0" fontId="47" fillId="0" borderId="8" xfId="0" applyFont="1" applyBorder="1"/>
    <xf numFmtId="0" fontId="26" fillId="0" borderId="3" xfId="0" applyFont="1" applyBorder="1"/>
    <xf numFmtId="0" fontId="47" fillId="0" borderId="3" xfId="0" applyFont="1" applyBorder="1" applyAlignment="1">
      <alignment horizontal="center"/>
    </xf>
    <xf numFmtId="0" fontId="26" fillId="0" borderId="0" xfId="0" applyFont="1" applyBorder="1"/>
    <xf numFmtId="0" fontId="26" fillId="0" borderId="24" xfId="0" applyFont="1" applyBorder="1"/>
    <xf numFmtId="0" fontId="28" fillId="0" borderId="0" xfId="0" applyFont="1" applyAlignment="1">
      <alignment horizontal="left"/>
    </xf>
    <xf numFmtId="0" fontId="61" fillId="0" borderId="0" xfId="32" applyFont="1" applyBorder="1"/>
    <xf numFmtId="0" fontId="33" fillId="0" borderId="0" xfId="32" applyFont="1" applyBorder="1"/>
    <xf numFmtId="0" fontId="26" fillId="0" borderId="0" xfId="32" applyFont="1" applyFill="1"/>
    <xf numFmtId="0" fontId="47" fillId="0" borderId="0" xfId="32" applyFont="1" applyBorder="1"/>
    <xf numFmtId="0" fontId="26" fillId="6" borderId="23" xfId="32" applyFont="1" applyFill="1" applyBorder="1" applyAlignment="1">
      <alignment horizontal="left"/>
    </xf>
    <xf numFmtId="0" fontId="26" fillId="0" borderId="0" xfId="32" quotePrefix="1" applyFont="1" applyFill="1"/>
    <xf numFmtId="0" fontId="26" fillId="0" borderId="0" xfId="32" quotePrefix="1" applyFont="1" applyAlignment="1">
      <alignment horizontal="left"/>
    </xf>
    <xf numFmtId="0" fontId="26" fillId="0" borderId="0" xfId="0" applyFont="1" applyFill="1"/>
    <xf numFmtId="0" fontId="58" fillId="0" borderId="0" xfId="33" applyFont="1"/>
    <xf numFmtId="0" fontId="66" fillId="4" borderId="0" xfId="0" applyFont="1" applyFill="1" applyAlignment="1">
      <alignment horizontal="left" vertical="top"/>
    </xf>
    <xf numFmtId="0" fontId="9" fillId="10" borderId="16" xfId="33" applyFont="1" applyFill="1" applyBorder="1" applyAlignment="1">
      <alignment horizontal="center" wrapText="1"/>
    </xf>
    <xf numFmtId="0" fontId="26" fillId="12" borderId="23" xfId="32" applyFont="1" applyFill="1" applyBorder="1" applyAlignment="1">
      <alignment horizontal="left"/>
    </xf>
    <xf numFmtId="0" fontId="54" fillId="8" borderId="0" xfId="0" applyFont="1" applyFill="1" applyAlignment="1">
      <alignment horizontal="left" vertical="top"/>
    </xf>
    <xf numFmtId="0" fontId="0" fillId="8" borderId="0" xfId="0" applyFill="1"/>
    <xf numFmtId="0" fontId="0" fillId="0" borderId="0" xfId="0" applyNumberFormat="1" applyAlignment="1">
      <alignment horizontal="left" vertical="top" wrapText="1" indent="1"/>
    </xf>
    <xf numFmtId="0" fontId="0" fillId="0" borderId="0" xfId="0" applyAlignment="1">
      <alignment horizontal="left" vertical="top" wrapText="1" indent="1"/>
    </xf>
    <xf numFmtId="0" fontId="63" fillId="14" borderId="19" xfId="33" applyFont="1" applyFill="1" applyBorder="1" applyAlignment="1">
      <alignment horizontal="center"/>
    </xf>
    <xf numFmtId="0" fontId="64" fillId="14" borderId="12" xfId="33" applyFont="1" applyFill="1" applyBorder="1" applyAlignment="1">
      <alignment horizontal="center"/>
    </xf>
    <xf numFmtId="0" fontId="0" fillId="0" borderId="0" xfId="0" applyFont="1" applyFill="1"/>
    <xf numFmtId="0" fontId="16" fillId="10" borderId="12" xfId="33" applyFont="1" applyFill="1" applyBorder="1"/>
    <xf numFmtId="0" fontId="60" fillId="12" borderId="0" xfId="32" applyFont="1" applyFill="1" applyAlignment="1">
      <alignment horizontal="left"/>
    </xf>
    <xf numFmtId="0" fontId="62" fillId="12" borderId="0" xfId="32" applyFont="1" applyFill="1"/>
    <xf numFmtId="0" fontId="60" fillId="12" borderId="0" xfId="32" applyFont="1" applyFill="1" applyAlignment="1">
      <alignment horizontal="center"/>
    </xf>
    <xf numFmtId="0" fontId="62" fillId="12" borderId="0" xfId="32" applyFont="1" applyFill="1" applyAlignment="1">
      <alignment horizontal="left"/>
    </xf>
    <xf numFmtId="0" fontId="32" fillId="0" borderId="0" xfId="32" applyFont="1" applyBorder="1" applyAlignment="1"/>
    <xf numFmtId="0" fontId="8" fillId="0" borderId="0" xfId="32" applyFont="1" applyBorder="1" applyAlignment="1"/>
    <xf numFmtId="0" fontId="67" fillId="0" borderId="0" xfId="33" applyFont="1" applyAlignment="1"/>
    <xf numFmtId="0" fontId="31" fillId="0" borderId="0" xfId="33" applyFont="1" applyAlignment="1"/>
    <xf numFmtId="0" fontId="16" fillId="0" borderId="0" xfId="33" applyAlignment="1"/>
    <xf numFmtId="0" fontId="12" fillId="0" borderId="0" xfId="32" applyBorder="1" applyAlignment="1">
      <alignment wrapText="1"/>
    </xf>
    <xf numFmtId="0" fontId="26" fillId="0" borderId="0" xfId="32" applyFont="1" applyBorder="1" applyAlignment="1">
      <alignment wrapText="1"/>
    </xf>
    <xf numFmtId="0" fontId="12" fillId="0" borderId="0" xfId="32" applyAlignment="1">
      <alignment wrapText="1"/>
    </xf>
    <xf numFmtId="0" fontId="0" fillId="0" borderId="0" xfId="0" applyAlignment="1">
      <alignment vertical="top" wrapText="1"/>
    </xf>
    <xf numFmtId="0" fontId="0" fillId="0" borderId="0" xfId="0" applyFill="1" applyAlignment="1">
      <alignment vertical="center" wrapText="1"/>
    </xf>
    <xf numFmtId="0" fontId="0" fillId="0" borderId="0" xfId="0" applyFill="1" applyAlignment="1">
      <alignment vertical="center"/>
    </xf>
    <xf numFmtId="0" fontId="0" fillId="4" borderId="0" xfId="0" applyFont="1" applyFill="1" applyAlignment="1">
      <alignment horizontal="left" vertical="top"/>
    </xf>
    <xf numFmtId="0" fontId="0" fillId="0" borderId="0" xfId="0" applyAlignment="1">
      <alignment vertical="top"/>
    </xf>
    <xf numFmtId="0" fontId="0" fillId="0" borderId="0" xfId="0" applyAlignment="1">
      <alignment vertical="top" wrapText="1"/>
    </xf>
    <xf numFmtId="0" fontId="127" fillId="28" borderId="0" xfId="0" applyFont="1" applyFill="1" applyAlignment="1">
      <alignment vertical="center"/>
    </xf>
    <xf numFmtId="0" fontId="47" fillId="28" borderId="0" xfId="0" applyFont="1" applyFill="1" applyAlignment="1">
      <alignment vertical="center" wrapText="1"/>
    </xf>
    <xf numFmtId="0" fontId="131" fillId="28" borderId="0" xfId="0" applyFont="1" applyFill="1" applyAlignment="1">
      <alignment vertical="center"/>
    </xf>
    <xf numFmtId="0" fontId="127" fillId="28" borderId="12" xfId="0" applyFont="1" applyFill="1" applyBorder="1" applyAlignment="1">
      <alignment vertical="center" wrapText="1"/>
    </xf>
    <xf numFmtId="0" fontId="127" fillId="28" borderId="12" xfId="0" applyFont="1" applyFill="1" applyBorder="1" applyAlignment="1">
      <alignment horizontal="left" vertical="center" wrapText="1" indent="1"/>
    </xf>
    <xf numFmtId="0" fontId="128" fillId="28" borderId="12" xfId="0" applyFont="1" applyFill="1" applyBorder="1" applyAlignment="1">
      <alignment vertical="center" wrapText="1"/>
    </xf>
    <xf numFmtId="0" fontId="129" fillId="28" borderId="12" xfId="0" applyFont="1" applyFill="1" applyBorder="1" applyAlignment="1">
      <alignment horizontal="left" vertical="center" wrapText="1" indent="1"/>
    </xf>
    <xf numFmtId="0" fontId="132" fillId="28" borderId="12" xfId="0" applyFont="1" applyFill="1" applyBorder="1" applyAlignment="1">
      <alignment horizontal="left" vertical="center" wrapText="1" indent="1"/>
    </xf>
    <xf numFmtId="0" fontId="127" fillId="28" borderId="24" xfId="0" applyFont="1" applyFill="1" applyBorder="1" applyAlignment="1">
      <alignment vertical="center"/>
    </xf>
    <xf numFmtId="0" fontId="0" fillId="0" borderId="0" xfId="0" applyAlignment="1">
      <alignment vertical="top" wrapText="1"/>
    </xf>
    <xf numFmtId="0" fontId="127" fillId="8" borderId="12" xfId="0" applyFont="1" applyFill="1" applyBorder="1" applyAlignment="1">
      <alignment vertical="center" wrapText="1"/>
    </xf>
    <xf numFmtId="0" fontId="132" fillId="0" borderId="12" xfId="0" applyFont="1" applyFill="1" applyBorder="1" applyAlignment="1">
      <alignment vertical="center" wrapText="1"/>
    </xf>
    <xf numFmtId="0" fontId="0" fillId="0" borderId="0" xfId="0" applyFont="1" applyFill="1" applyBorder="1" applyAlignment="1">
      <alignment horizontal="left" vertical="top"/>
    </xf>
    <xf numFmtId="0" fontId="136" fillId="28" borderId="0" xfId="0" applyFont="1" applyFill="1" applyAlignment="1">
      <alignment vertical="center"/>
    </xf>
    <xf numFmtId="0" fontId="136" fillId="4" borderId="0" xfId="0" applyFont="1" applyFill="1" applyAlignment="1">
      <alignment horizontal="left" vertical="top"/>
    </xf>
    <xf numFmtId="0" fontId="136" fillId="8" borderId="0" xfId="0" applyFont="1" applyFill="1"/>
    <xf numFmtId="0" fontId="136" fillId="8" borderId="0" xfId="0" applyFont="1" applyFill="1" applyAlignment="1">
      <alignment horizontal="left" vertical="top"/>
    </xf>
    <xf numFmtId="0" fontId="41" fillId="8" borderId="0" xfId="0" applyFont="1" applyFill="1"/>
    <xf numFmtId="0" fontId="137" fillId="4" borderId="0" xfId="0" applyFont="1" applyFill="1" applyAlignment="1">
      <alignment horizontal="left" vertical="top"/>
    </xf>
    <xf numFmtId="0" fontId="98" fillId="0" borderId="0" xfId="33" quotePrefix="1" applyFont="1" applyFill="1" applyAlignment="1"/>
    <xf numFmtId="0" fontId="98" fillId="0" borderId="0" xfId="33" quotePrefix="1" applyFont="1" applyAlignment="1"/>
    <xf numFmtId="0" fontId="139" fillId="0" borderId="0" xfId="33" applyFont="1"/>
    <xf numFmtId="0" fontId="125" fillId="0" borderId="0" xfId="32" applyFont="1"/>
    <xf numFmtId="0" fontId="65" fillId="0" borderId="0" xfId="32" applyFont="1" applyAlignment="1"/>
    <xf numFmtId="0" fontId="9" fillId="0" borderId="0" xfId="32" applyFont="1" applyAlignment="1"/>
    <xf numFmtId="0" fontId="16" fillId="0" borderId="0" xfId="32" applyFont="1" applyAlignment="1">
      <alignment horizontal="center"/>
    </xf>
    <xf numFmtId="0" fontId="9" fillId="0" borderId="0" xfId="32" applyFont="1" applyAlignment="1">
      <alignment horizontal="left"/>
    </xf>
    <xf numFmtId="0" fontId="9" fillId="0" borderId="0" xfId="0" applyFont="1" applyAlignment="1">
      <alignment horizontal="left"/>
    </xf>
    <xf numFmtId="0" fontId="9" fillId="12" borderId="0" xfId="32" applyFont="1" applyFill="1" applyAlignment="1"/>
    <xf numFmtId="0" fontId="9" fillId="12" borderId="0" xfId="32" applyFont="1" applyFill="1" applyAlignment="1">
      <alignment horizontal="center"/>
    </xf>
    <xf numFmtId="0" fontId="9" fillId="0" borderId="0" xfId="32" applyFont="1" applyAlignment="1">
      <alignment horizontal="center"/>
    </xf>
    <xf numFmtId="0" fontId="16" fillId="0" borderId="0" xfId="32" applyFont="1"/>
    <xf numFmtId="0" fontId="125" fillId="0" borderId="0" xfId="32" applyFont="1" applyAlignment="1">
      <alignment horizontal="left"/>
    </xf>
    <xf numFmtId="0" fontId="125" fillId="0" borderId="0" xfId="0" applyFont="1" applyAlignment="1">
      <alignment horizontal="left"/>
    </xf>
    <xf numFmtId="0" fontId="65" fillId="0" borderId="0" xfId="0" applyFont="1" applyAlignment="1">
      <alignment horizontal="left"/>
    </xf>
    <xf numFmtId="0" fontId="65" fillId="0" borderId="0" xfId="0" applyFont="1"/>
    <xf numFmtId="0" fontId="65" fillId="0" borderId="0" xfId="0" applyFont="1" applyFill="1"/>
    <xf numFmtId="0" fontId="141" fillId="0" borderId="0" xfId="0" applyFont="1" applyAlignment="1">
      <alignment vertical="top" wrapText="1"/>
    </xf>
    <xf numFmtId="0" fontId="140" fillId="0" borderId="0" xfId="0" applyFont="1" applyBorder="1"/>
    <xf numFmtId="0" fontId="60" fillId="0" borderId="0" xfId="32" applyFont="1" applyFill="1" applyAlignment="1">
      <alignment horizontal="left"/>
    </xf>
    <xf numFmtId="0" fontId="62" fillId="0" borderId="0" xfId="32" applyFont="1" applyFill="1"/>
    <xf numFmtId="0" fontId="60" fillId="0" borderId="0" xfId="32" applyFont="1" applyFill="1" applyAlignment="1">
      <alignment horizontal="center"/>
    </xf>
    <xf numFmtId="0" fontId="26" fillId="0" borderId="0" xfId="32" applyFont="1" applyAlignment="1"/>
    <xf numFmtId="0" fontId="26" fillId="0" borderId="0" xfId="33" applyFont="1" applyAlignment="1">
      <alignment horizontal="left"/>
    </xf>
    <xf numFmtId="0" fontId="26" fillId="0" borderId="0" xfId="32" applyFont="1" applyAlignment="1">
      <alignment vertical="center"/>
    </xf>
    <xf numFmtId="0" fontId="63" fillId="14" borderId="16" xfId="33" applyFont="1" applyFill="1" applyBorder="1" applyAlignment="1">
      <alignment horizontal="center" vertical="center" wrapText="1"/>
    </xf>
    <xf numFmtId="0" fontId="125" fillId="0" borderId="0" xfId="0" applyFont="1" applyAlignment="1">
      <alignment vertical="center" wrapText="1"/>
    </xf>
    <xf numFmtId="0" fontId="55" fillId="0" borderId="0" xfId="0" applyFont="1" applyAlignment="1">
      <alignment vertical="center" wrapText="1"/>
    </xf>
    <xf numFmtId="0" fontId="55" fillId="0" borderId="0" xfId="0" applyFont="1" applyAlignment="1">
      <alignment vertical="center"/>
    </xf>
    <xf numFmtId="164" fontId="58" fillId="0" borderId="0" xfId="32" applyNumberFormat="1" applyFont="1" applyFill="1" applyAlignment="1">
      <alignment horizontal="left" vertical="top" wrapText="1"/>
    </xf>
    <xf numFmtId="0" fontId="26" fillId="0" borderId="0" xfId="33" applyFont="1" applyAlignment="1">
      <alignment wrapText="1"/>
    </xf>
    <xf numFmtId="0" fontId="145" fillId="0" borderId="0" xfId="33" quotePrefix="1" applyFont="1" applyAlignment="1">
      <alignment horizontal="left" wrapText="1"/>
    </xf>
    <xf numFmtId="164" fontId="0" fillId="0" borderId="41" xfId="61" applyNumberFormat="1" applyFont="1" applyBorder="1" applyAlignment="1">
      <alignment horizontal="center"/>
    </xf>
    <xf numFmtId="164" fontId="0" fillId="0" borderId="42" xfId="61" applyNumberFormat="1" applyFont="1" applyBorder="1" applyAlignment="1">
      <alignment horizontal="center"/>
    </xf>
    <xf numFmtId="0" fontId="0" fillId="0" borderId="22" xfId="0" applyBorder="1"/>
    <xf numFmtId="164" fontId="147" fillId="9" borderId="43" xfId="61" applyNumberFormat="1" applyFont="1" applyFill="1" applyBorder="1" applyAlignment="1">
      <alignment horizontal="center"/>
    </xf>
    <xf numFmtId="164" fontId="147" fillId="9" borderId="29" xfId="61" applyNumberFormat="1" applyFont="1" applyFill="1" applyBorder="1" applyAlignment="1">
      <alignment horizontal="center"/>
    </xf>
    <xf numFmtId="0" fontId="147" fillId="9" borderId="22" xfId="0" applyFont="1" applyFill="1" applyBorder="1"/>
    <xf numFmtId="1" fontId="147" fillId="14" borderId="43" xfId="0" quotePrefix="1" applyNumberFormat="1" applyFont="1" applyFill="1" applyBorder="1" applyAlignment="1">
      <alignment horizontal="center"/>
    </xf>
    <xf numFmtId="164" fontId="147" fillId="14" borderId="29" xfId="0" quotePrefix="1" applyNumberFormat="1" applyFont="1" applyFill="1" applyBorder="1" applyAlignment="1">
      <alignment horizontal="center"/>
    </xf>
    <xf numFmtId="0" fontId="147" fillId="14" borderId="22" xfId="0" applyFont="1" applyFill="1" applyBorder="1"/>
    <xf numFmtId="0" fontId="10" fillId="0" borderId="0" xfId="32" applyFont="1"/>
    <xf numFmtId="164" fontId="58" fillId="0" borderId="0" xfId="32" applyNumberFormat="1" applyFont="1" applyFill="1" applyBorder="1" applyAlignment="1"/>
    <xf numFmtId="0" fontId="58" fillId="0" borderId="0" xfId="32" applyFont="1" applyBorder="1"/>
    <xf numFmtId="0" fontId="59" fillId="0" borderId="0" xfId="32" applyFont="1" applyFill="1" applyBorder="1"/>
    <xf numFmtId="3" fontId="148" fillId="29" borderId="14" xfId="32" applyNumberFormat="1" applyFont="1" applyFill="1" applyBorder="1" applyAlignment="1">
      <alignment horizontal="center"/>
    </xf>
    <xf numFmtId="3" fontId="148" fillId="29" borderId="17" xfId="32" applyNumberFormat="1" applyFont="1" applyFill="1" applyBorder="1" applyAlignment="1">
      <alignment horizontal="center"/>
    </xf>
    <xf numFmtId="0" fontId="148" fillId="29" borderId="0" xfId="32" applyFont="1" applyFill="1" applyBorder="1"/>
    <xf numFmtId="0" fontId="149" fillId="29" borderId="7" xfId="32" applyFont="1" applyFill="1" applyBorder="1"/>
    <xf numFmtId="0" fontId="16" fillId="0" borderId="0" xfId="32" applyFont="1" applyBorder="1"/>
    <xf numFmtId="0" fontId="16" fillId="0" borderId="7" xfId="32" applyFont="1" applyBorder="1"/>
    <xf numFmtId="0" fontId="16" fillId="13" borderId="35" xfId="32" applyFont="1" applyFill="1" applyBorder="1" applyAlignment="1"/>
    <xf numFmtId="0" fontId="16" fillId="13" borderId="3" xfId="32" applyFont="1" applyFill="1" applyBorder="1" applyAlignment="1"/>
    <xf numFmtId="0" fontId="16" fillId="13" borderId="15" xfId="32" applyFont="1" applyFill="1" applyBorder="1" applyAlignment="1"/>
    <xf numFmtId="0" fontId="16" fillId="13" borderId="3" xfId="32" applyFont="1" applyFill="1" applyBorder="1"/>
    <xf numFmtId="0" fontId="9" fillId="13" borderId="13" xfId="32" applyFont="1" applyFill="1" applyBorder="1"/>
    <xf numFmtId="0" fontId="16" fillId="0" borderId="7" xfId="32" applyFont="1" applyBorder="1" applyAlignment="1">
      <alignment horizontal="center"/>
    </xf>
    <xf numFmtId="0" fontId="16" fillId="0" borderId="40" xfId="32" applyFont="1" applyBorder="1"/>
    <xf numFmtId="0" fontId="16" fillId="13" borderId="15" xfId="32" applyFont="1" applyFill="1" applyBorder="1"/>
    <xf numFmtId="0" fontId="9" fillId="13" borderId="39" xfId="32" applyFont="1" applyFill="1" applyBorder="1"/>
    <xf numFmtId="0" fontId="151" fillId="10" borderId="38" xfId="32" applyFont="1" applyFill="1" applyBorder="1" applyAlignment="1">
      <alignment horizontal="center" wrapText="1"/>
    </xf>
    <xf numFmtId="0" fontId="151" fillId="10" borderId="16" xfId="32" applyFont="1" applyFill="1" applyBorder="1" applyAlignment="1">
      <alignment horizontal="center" wrapText="1"/>
    </xf>
    <xf numFmtId="164" fontId="9" fillId="10" borderId="16" xfId="32" applyNumberFormat="1" applyFont="1" applyFill="1" applyBorder="1" applyAlignment="1">
      <alignment horizontal="center"/>
    </xf>
    <xf numFmtId="0" fontId="16" fillId="10" borderId="16" xfId="32" applyFont="1" applyFill="1" applyBorder="1"/>
    <xf numFmtId="0" fontId="9" fillId="10" borderId="37" xfId="32" applyFont="1" applyFill="1" applyBorder="1"/>
    <xf numFmtId="0" fontId="63" fillId="16" borderId="35" xfId="32" applyFont="1" applyFill="1" applyBorder="1" applyAlignment="1">
      <alignment horizontal="center" vertical="center"/>
    </xf>
    <xf numFmtId="0" fontId="63" fillId="16" borderId="12" xfId="32" applyFont="1" applyFill="1" applyBorder="1" applyAlignment="1">
      <alignment horizontal="center" vertical="center"/>
    </xf>
    <xf numFmtId="0" fontId="63" fillId="16" borderId="12" xfId="32" applyFont="1" applyFill="1" applyBorder="1" applyAlignment="1">
      <alignment vertical="center"/>
    </xf>
    <xf numFmtId="0" fontId="63" fillId="11" borderId="12" xfId="32" applyFont="1" applyFill="1" applyBorder="1" applyAlignment="1">
      <alignment horizontal="center" vertical="center"/>
    </xf>
    <xf numFmtId="0" fontId="151" fillId="0" borderId="14" xfId="32" applyFont="1" applyBorder="1" applyAlignment="1">
      <alignment horizontal="center" wrapText="1"/>
    </xf>
    <xf numFmtId="0" fontId="151" fillId="0" borderId="0" xfId="32" applyFont="1" applyBorder="1" applyAlignment="1">
      <alignment horizontal="center" wrapText="1"/>
    </xf>
    <xf numFmtId="0" fontId="151" fillId="0" borderId="9" xfId="32" applyFont="1" applyBorder="1" applyAlignment="1">
      <alignment horizontal="center" wrapText="1"/>
    </xf>
    <xf numFmtId="0" fontId="16" fillId="0" borderId="0" xfId="32" applyFont="1" applyBorder="1" applyAlignment="1"/>
    <xf numFmtId="0" fontId="16" fillId="0" borderId="7" xfId="32" applyFont="1" applyBorder="1" applyAlignment="1"/>
    <xf numFmtId="0" fontId="63" fillId="14" borderId="0" xfId="32" applyFont="1" applyFill="1" applyBorder="1" applyAlignment="1">
      <alignment horizontal="right"/>
    </xf>
    <xf numFmtId="0" fontId="63" fillId="14" borderId="7" xfId="32" applyFont="1" applyFill="1" applyBorder="1" applyAlignment="1">
      <alignment horizontal="left"/>
    </xf>
    <xf numFmtId="0" fontId="9" fillId="10" borderId="27" xfId="32" applyFont="1" applyFill="1" applyBorder="1" applyAlignment="1">
      <alignment horizontal="right"/>
    </xf>
    <xf numFmtId="0" fontId="9" fillId="10" borderId="36" xfId="32" applyFont="1" applyFill="1" applyBorder="1" applyAlignment="1">
      <alignment horizontal="right"/>
    </xf>
    <xf numFmtId="0" fontId="9" fillId="10" borderId="33" xfId="32" applyFont="1" applyFill="1" applyBorder="1" applyAlignment="1">
      <alignment horizontal="left"/>
    </xf>
    <xf numFmtId="0" fontId="153" fillId="0" borderId="0" xfId="33" applyFont="1" applyAlignment="1"/>
    <xf numFmtId="0" fontId="154" fillId="0" borderId="0" xfId="33" applyFont="1" applyAlignment="1"/>
    <xf numFmtId="0" fontId="29" fillId="0" borderId="0" xfId="33" applyFont="1"/>
    <xf numFmtId="0" fontId="29" fillId="0" borderId="0" xfId="33" applyFont="1" applyAlignment="1"/>
    <xf numFmtId="0" fontId="153" fillId="7" borderId="0" xfId="33" applyFont="1" applyFill="1" applyAlignment="1"/>
    <xf numFmtId="0" fontId="154" fillId="7" borderId="0" xfId="33" applyFont="1" applyFill="1" applyAlignment="1"/>
    <xf numFmtId="0" fontId="29" fillId="7" borderId="0" xfId="33" applyFont="1" applyFill="1"/>
    <xf numFmtId="0" fontId="16" fillId="7" borderId="0" xfId="33" applyFill="1"/>
    <xf numFmtId="0" fontId="155" fillId="0" borderId="0" xfId="33" applyFont="1"/>
    <xf numFmtId="0" fontId="50" fillId="7" borderId="15" xfId="33" applyFont="1" applyFill="1" applyBorder="1" applyAlignment="1">
      <alignment vertical="center"/>
    </xf>
    <xf numFmtId="0" fontId="50" fillId="7" borderId="3" xfId="33" applyFont="1" applyFill="1" applyBorder="1" applyAlignment="1">
      <alignment vertical="center"/>
    </xf>
    <xf numFmtId="0" fontId="155" fillId="7" borderId="3" xfId="33" applyFont="1" applyFill="1" applyBorder="1" applyAlignment="1">
      <alignment vertical="center"/>
    </xf>
    <xf numFmtId="0" fontId="155" fillId="7" borderId="21" xfId="33" applyFont="1" applyFill="1" applyBorder="1"/>
    <xf numFmtId="0" fontId="16" fillId="7" borderId="0" xfId="33" applyFill="1" applyAlignment="1"/>
    <xf numFmtId="0" fontId="145" fillId="7" borderId="0" xfId="33" quotePrefix="1" applyFont="1" applyFill="1" applyAlignment="1">
      <alignment horizontal="left" wrapText="1"/>
    </xf>
    <xf numFmtId="0" fontId="153" fillId="8" borderId="0" xfId="33" applyFont="1" applyFill="1" applyAlignment="1"/>
    <xf numFmtId="0" fontId="26" fillId="7" borderId="0" xfId="33" applyFont="1" applyFill="1"/>
    <xf numFmtId="0" fontId="26" fillId="8" borderId="0" xfId="33" applyFont="1" applyFill="1"/>
    <xf numFmtId="0" fontId="16" fillId="8" borderId="0" xfId="33" applyFont="1" applyFill="1"/>
    <xf numFmtId="0" fontId="145" fillId="8" borderId="0" xfId="33" quotePrefix="1" applyFont="1" applyFill="1" applyAlignment="1">
      <alignment horizontal="left" wrapText="1"/>
    </xf>
    <xf numFmtId="0" fontId="26" fillId="0" borderId="0" xfId="0" applyFont="1" applyFill="1" applyAlignment="1">
      <alignment vertical="center" wrapText="1"/>
    </xf>
    <xf numFmtId="0" fontId="26" fillId="0" borderId="0" xfId="0" applyFont="1" applyAlignment="1">
      <alignment horizontal="left" vertical="top" wrapText="1" indent="1"/>
    </xf>
    <xf numFmtId="0" fontId="0" fillId="0" borderId="0" xfId="0"/>
    <xf numFmtId="0" fontId="65" fillId="0" borderId="0" xfId="0" applyFont="1" applyAlignment="1">
      <alignment wrapText="1"/>
    </xf>
    <xf numFmtId="0" fontId="47" fillId="0" borderId="0" xfId="0" applyFont="1" applyFill="1"/>
    <xf numFmtId="0" fontId="51" fillId="0" borderId="0" xfId="0" applyFont="1" applyAlignment="1">
      <alignment horizontal="left" indent="3"/>
    </xf>
    <xf numFmtId="0" fontId="47" fillId="0" borderId="0" xfId="0" applyFont="1" applyAlignment="1">
      <alignment horizontal="left" indent="1"/>
    </xf>
    <xf numFmtId="0" fontId="47" fillId="0" borderId="0" xfId="0" applyFont="1" applyAlignment="1">
      <alignment horizontal="left"/>
    </xf>
    <xf numFmtId="0" fontId="47" fillId="0" borderId="0" xfId="0" quotePrefix="1" applyFont="1" applyAlignment="1">
      <alignment horizontal="left"/>
    </xf>
    <xf numFmtId="0" fontId="47" fillId="0" borderId="0" xfId="0" applyFont="1" applyFill="1" applyAlignment="1">
      <alignment horizontal="center"/>
    </xf>
    <xf numFmtId="0" fontId="26" fillId="0" borderId="0" xfId="32" applyFont="1" applyBorder="1" applyAlignment="1">
      <alignment horizontal="left"/>
    </xf>
    <xf numFmtId="0" fontId="12" fillId="0" borderId="0" xfId="32" applyAlignment="1">
      <alignment horizontal="left"/>
    </xf>
    <xf numFmtId="0" fontId="126" fillId="0" borderId="0" xfId="0" applyFont="1" applyAlignment="1">
      <alignment vertical="top" wrapText="1"/>
    </xf>
    <xf numFmtId="0" fontId="135" fillId="28" borderId="0" xfId="0" applyFont="1" applyFill="1" applyAlignment="1">
      <alignment vertical="center"/>
    </xf>
    <xf numFmtId="0" fontId="0" fillId="0" borderId="0" xfId="0"/>
    <xf numFmtId="0" fontId="139" fillId="0" borderId="0" xfId="32" applyFont="1" applyBorder="1" applyAlignment="1">
      <alignment horizontal="left"/>
    </xf>
    <xf numFmtId="0" fontId="125" fillId="0" borderId="0" xfId="0" applyFont="1" applyAlignment="1">
      <alignment vertical="center"/>
    </xf>
    <xf numFmtId="0" fontId="9" fillId="8" borderId="0" xfId="32" applyFont="1" applyFill="1" applyAlignment="1">
      <alignment wrapText="1"/>
    </xf>
    <xf numFmtId="0" fontId="0" fillId="0" borderId="0" xfId="0"/>
    <xf numFmtId="0" fontId="45" fillId="0" borderId="0" xfId="0" applyFont="1" applyAlignment="1">
      <alignment horizontal="left"/>
    </xf>
    <xf numFmtId="0" fontId="28" fillId="4" borderId="0" xfId="32" applyFont="1" applyFill="1" applyBorder="1"/>
    <xf numFmtId="0" fontId="28" fillId="4" borderId="0" xfId="32" applyFont="1" applyFill="1" applyBorder="1" applyAlignment="1">
      <alignment wrapText="1"/>
    </xf>
    <xf numFmtId="0" fontId="28" fillId="0" borderId="0" xfId="32" applyFont="1"/>
    <xf numFmtId="3" fontId="57" fillId="0" borderId="0" xfId="0" applyNumberFormat="1" applyFont="1"/>
    <xf numFmtId="3" fontId="139" fillId="0" borderId="0" xfId="32" applyNumberFormat="1" applyFont="1" applyBorder="1" applyAlignment="1">
      <alignment horizontal="left"/>
    </xf>
    <xf numFmtId="3" fontId="0" fillId="0" borderId="0" xfId="0" applyNumberFormat="1" applyFill="1"/>
    <xf numFmtId="3" fontId="26" fillId="0" borderId="0" xfId="32" applyNumberFormat="1" applyFont="1" applyBorder="1"/>
    <xf numFmtId="3" fontId="47" fillId="0" borderId="0" xfId="32" applyNumberFormat="1" applyFont="1" applyBorder="1"/>
    <xf numFmtId="3" fontId="12" fillId="0" borderId="0" xfId="32" applyNumberFormat="1"/>
    <xf numFmtId="164" fontId="57" fillId="0" borderId="0" xfId="0" applyNumberFormat="1" applyFont="1"/>
    <xf numFmtId="164" fontId="139" fillId="0" borderId="0" xfId="32" applyNumberFormat="1" applyFont="1" applyBorder="1" applyAlignment="1">
      <alignment horizontal="left"/>
    </xf>
    <xf numFmtId="164" fontId="0" fillId="0" borderId="0" xfId="0" applyNumberFormat="1" applyFill="1"/>
    <xf numFmtId="164" fontId="26" fillId="0" borderId="0" xfId="32" applyNumberFormat="1" applyFont="1" applyBorder="1" applyAlignment="1">
      <alignment horizontal="center"/>
    </xf>
    <xf numFmtId="164" fontId="12" fillId="0" borderId="0" xfId="32" applyNumberFormat="1" applyAlignment="1">
      <alignment horizontal="center"/>
    </xf>
    <xf numFmtId="0" fontId="45" fillId="0" borderId="0" xfId="0" applyFont="1" applyFill="1" applyAlignment="1">
      <alignment horizontal="left"/>
    </xf>
    <xf numFmtId="0" fontId="28" fillId="0" borderId="0" xfId="32" applyFont="1" applyFill="1" applyBorder="1"/>
    <xf numFmtId="3" fontId="53" fillId="0" borderId="46" xfId="32" applyNumberFormat="1" applyFont="1" applyFill="1" applyBorder="1" applyAlignment="1">
      <alignment horizontal="left" vertical="center"/>
    </xf>
    <xf numFmtId="3" fontId="53" fillId="0" borderId="0" xfId="32" applyNumberFormat="1" applyFont="1" applyFill="1" applyBorder="1" applyAlignment="1">
      <alignment horizontal="center" vertical="center"/>
    </xf>
    <xf numFmtId="164" fontId="53" fillId="0" borderId="0" xfId="32" applyNumberFormat="1" applyFont="1" applyFill="1" applyBorder="1" applyAlignment="1">
      <alignment horizontal="center" vertical="center"/>
    </xf>
    <xf numFmtId="0" fontId="53" fillId="14" borderId="50" xfId="32" applyFont="1" applyFill="1" applyBorder="1" applyAlignment="1">
      <alignment horizontal="center" wrapText="1"/>
    </xf>
    <xf numFmtId="0" fontId="53" fillId="14" borderId="51" xfId="32" applyFont="1" applyFill="1" applyBorder="1" applyAlignment="1">
      <alignment horizontal="center" wrapText="1"/>
    </xf>
    <xf numFmtId="3" fontId="53" fillId="14" borderId="51" xfId="32" applyNumberFormat="1" applyFont="1" applyFill="1" applyBorder="1" applyAlignment="1">
      <alignment horizontal="center" wrapText="1"/>
    </xf>
    <xf numFmtId="164" fontId="53" fillId="14" borderId="52" xfId="32" applyNumberFormat="1" applyFont="1" applyFill="1" applyBorder="1" applyAlignment="1">
      <alignment horizontal="center" wrapText="1"/>
    </xf>
    <xf numFmtId="0" fontId="53" fillId="9" borderId="55" xfId="32" applyFont="1" applyFill="1" applyBorder="1" applyAlignment="1">
      <alignment horizontal="center" vertical="center" wrapText="1"/>
    </xf>
    <xf numFmtId="0" fontId="53" fillId="9" borderId="56" xfId="32" applyFont="1" applyFill="1" applyBorder="1" applyAlignment="1">
      <alignment horizontal="center" vertical="center" wrapText="1"/>
    </xf>
    <xf numFmtId="0" fontId="53" fillId="9" borderId="57" xfId="32" applyFont="1" applyFill="1" applyBorder="1" applyAlignment="1">
      <alignment horizontal="center" vertical="center" wrapText="1"/>
    </xf>
    <xf numFmtId="0" fontId="53" fillId="9" borderId="58" xfId="32" applyFont="1" applyFill="1" applyBorder="1" applyAlignment="1">
      <alignment horizontal="center" vertical="center" wrapText="1"/>
    </xf>
    <xf numFmtId="211" fontId="26" fillId="0" borderId="59" xfId="32" applyNumberFormat="1" applyFont="1" applyBorder="1" applyAlignment="1">
      <alignment horizontal="center"/>
    </xf>
    <xf numFmtId="0" fontId="26" fillId="0" borderId="60" xfId="32" applyFont="1" applyBorder="1" applyAlignment="1">
      <alignment horizontal="left"/>
    </xf>
    <xf numFmtId="0" fontId="26" fillId="0" borderId="60" xfId="32" applyFont="1" applyBorder="1"/>
    <xf numFmtId="0" fontId="26" fillId="0" borderId="60" xfId="32" applyFont="1" applyBorder="1" applyAlignment="1">
      <alignment wrapText="1"/>
    </xf>
    <xf numFmtId="3" fontId="26" fillId="0" borderId="60" xfId="32" applyNumberFormat="1" applyFont="1" applyBorder="1"/>
    <xf numFmtId="164" fontId="26" fillId="0" borderId="60" xfId="32" applyNumberFormat="1" applyFont="1" applyBorder="1" applyAlignment="1">
      <alignment horizontal="center"/>
    </xf>
    <xf numFmtId="0" fontId="26" fillId="30" borderId="60" xfId="32" applyFont="1" applyFill="1" applyBorder="1"/>
    <xf numFmtId="0" fontId="26" fillId="30" borderId="61" xfId="32" applyFont="1" applyFill="1" applyBorder="1"/>
    <xf numFmtId="211" fontId="26" fillId="0" borderId="62" xfId="32" applyNumberFormat="1" applyFont="1" applyBorder="1" applyAlignment="1">
      <alignment horizontal="center"/>
    </xf>
    <xf numFmtId="0" fontId="26" fillId="0" borderId="63" xfId="32" applyFont="1" applyBorder="1" applyAlignment="1">
      <alignment horizontal="left"/>
    </xf>
    <xf numFmtId="0" fontId="26" fillId="0" borderId="63" xfId="32" applyFont="1" applyBorder="1"/>
    <xf numFmtId="0" fontId="26" fillId="0" borderId="63" xfId="32" applyFont="1" applyBorder="1" applyAlignment="1">
      <alignment wrapText="1"/>
    </xf>
    <xf numFmtId="3" fontId="26" fillId="0" borderId="63" xfId="32" applyNumberFormat="1" applyFont="1" applyBorder="1"/>
    <xf numFmtId="164" fontId="26" fillId="0" borderId="63" xfId="32" applyNumberFormat="1" applyFont="1" applyBorder="1" applyAlignment="1">
      <alignment horizontal="center"/>
    </xf>
    <xf numFmtId="0" fontId="26" fillId="30" borderId="63" xfId="32" applyFont="1" applyFill="1" applyBorder="1"/>
    <xf numFmtId="0" fontId="26" fillId="30" borderId="64" xfId="32" applyFont="1" applyFill="1" applyBorder="1"/>
    <xf numFmtId="211" fontId="26" fillId="0" borderId="65" xfId="32" applyNumberFormat="1" applyFont="1" applyBorder="1" applyAlignment="1">
      <alignment horizontal="center"/>
    </xf>
    <xf numFmtId="0" fontId="26" fillId="0" borderId="66" xfId="32" applyFont="1" applyBorder="1" applyAlignment="1">
      <alignment horizontal="left"/>
    </xf>
    <xf numFmtId="0" fontId="26" fillId="0" borderId="66" xfId="32" applyFont="1" applyBorder="1"/>
    <xf numFmtId="0" fontId="26" fillId="0" borderId="66" xfId="32" applyFont="1" applyBorder="1" applyAlignment="1">
      <alignment wrapText="1"/>
    </xf>
    <xf numFmtId="3" fontId="26" fillId="0" borderId="66" xfId="32" applyNumberFormat="1" applyFont="1" applyBorder="1"/>
    <xf numFmtId="164" fontId="26" fillId="0" borderId="66" xfId="32" applyNumberFormat="1" applyFont="1" applyBorder="1" applyAlignment="1">
      <alignment horizontal="center"/>
    </xf>
    <xf numFmtId="0" fontId="26" fillId="30" borderId="66" xfId="32" applyFont="1" applyFill="1" applyBorder="1"/>
    <xf numFmtId="0" fontId="26" fillId="30" borderId="67" xfId="32" applyFont="1" applyFill="1" applyBorder="1"/>
    <xf numFmtId="0" fontId="158" fillId="9" borderId="12" xfId="0" applyFont="1" applyFill="1" applyBorder="1"/>
    <xf numFmtId="0" fontId="158" fillId="9" borderId="12" xfId="0" applyNumberFormat="1" applyFont="1" applyFill="1" applyBorder="1" applyAlignment="1">
      <alignment horizontal="left"/>
    </xf>
    <xf numFmtId="3" fontId="158" fillId="9" borderId="12" xfId="0" applyNumberFormat="1" applyFont="1" applyFill="1" applyBorder="1" applyAlignment="1">
      <alignment horizontal="center" wrapText="1"/>
    </xf>
    <xf numFmtId="164" fontId="158" fillId="9" borderId="12" xfId="0" applyNumberFormat="1" applyFont="1" applyFill="1" applyBorder="1" applyAlignment="1">
      <alignment horizontal="center" wrapText="1"/>
    </xf>
    <xf numFmtId="17" fontId="157" fillId="0" borderId="47" xfId="0" applyNumberFormat="1" applyFont="1" applyFill="1" applyBorder="1" applyAlignment="1" applyProtection="1">
      <alignment horizontal="left" indent="1"/>
    </xf>
    <xf numFmtId="3" fontId="157" fillId="0" borderId="47" xfId="0" applyNumberFormat="1" applyFont="1" applyFill="1" applyBorder="1" applyProtection="1"/>
    <xf numFmtId="164" fontId="157" fillId="0" borderId="47" xfId="0" applyNumberFormat="1" applyFont="1" applyFill="1" applyBorder="1" applyProtection="1"/>
    <xf numFmtId="17" fontId="157" fillId="0" borderId="48" xfId="0" applyNumberFormat="1" applyFont="1" applyFill="1" applyBorder="1" applyAlignment="1" applyProtection="1">
      <alignment horizontal="left" indent="1"/>
    </xf>
    <xf numFmtId="3" fontId="157" fillId="0" borderId="48" xfId="0" applyNumberFormat="1" applyFont="1" applyFill="1" applyBorder="1" applyProtection="1"/>
    <xf numFmtId="164" fontId="157" fillId="0" borderId="48" xfId="0" applyNumberFormat="1" applyFont="1" applyFill="1" applyBorder="1" applyProtection="1"/>
    <xf numFmtId="17" fontId="157" fillId="0" borderId="49" xfId="0" applyNumberFormat="1" applyFont="1" applyFill="1" applyBorder="1" applyAlignment="1" applyProtection="1">
      <alignment horizontal="left" indent="1"/>
    </xf>
    <xf numFmtId="3" fontId="157" fillId="0" borderId="49" xfId="0" applyNumberFormat="1" applyFont="1" applyFill="1" applyBorder="1" applyProtection="1"/>
    <xf numFmtId="164" fontId="157" fillId="0" borderId="49" xfId="0" applyNumberFormat="1" applyFont="1" applyFill="1" applyBorder="1" applyProtection="1"/>
    <xf numFmtId="17" fontId="157" fillId="0" borderId="0" xfId="0" applyNumberFormat="1" applyFont="1" applyFill="1" applyBorder="1" applyAlignment="1" applyProtection="1">
      <alignment horizontal="left" indent="1"/>
    </xf>
    <xf numFmtId="3" fontId="157" fillId="0" borderId="0" xfId="0" applyNumberFormat="1" applyFont="1" applyFill="1" applyBorder="1" applyProtection="1"/>
    <xf numFmtId="164" fontId="157" fillId="0" borderId="0" xfId="0" applyNumberFormat="1" applyFont="1" applyFill="1" applyBorder="1" applyProtection="1"/>
    <xf numFmtId="0" fontId="0" fillId="0" borderId="0" xfId="0"/>
    <xf numFmtId="0" fontId="28" fillId="0" borderId="0" xfId="0" applyFont="1" applyAlignment="1">
      <alignment horizontal="left" indent="3"/>
    </xf>
    <xf numFmtId="0" fontId="26" fillId="0" borderId="0" xfId="0" applyFont="1" applyAlignment="1">
      <alignment horizontal="left" indent="1"/>
    </xf>
    <xf numFmtId="0" fontId="26" fillId="0" borderId="0" xfId="0" applyFont="1" applyAlignment="1">
      <alignment horizontal="left" indent="3"/>
    </xf>
    <xf numFmtId="0" fontId="26" fillId="0" borderId="0" xfId="0" applyFont="1" applyAlignment="1">
      <alignment horizontal="left"/>
    </xf>
    <xf numFmtId="0" fontId="159" fillId="0" borderId="0" xfId="0" applyFont="1"/>
    <xf numFmtId="0" fontId="159" fillId="0" borderId="0" xfId="0" applyFont="1" applyAlignment="1">
      <alignment horizontal="left" indent="5"/>
    </xf>
    <xf numFmtId="0" fontId="45" fillId="30" borderId="0" xfId="0" applyFont="1" applyFill="1"/>
    <xf numFmtId="0" fontId="0" fillId="30" borderId="0" xfId="0" applyFill="1"/>
    <xf numFmtId="0" fontId="0" fillId="30" borderId="0" xfId="0" applyFont="1" applyFill="1" applyAlignment="1">
      <alignment horizontal="left" indent="1"/>
    </xf>
    <xf numFmtId="0" fontId="160" fillId="0" borderId="0" xfId="0" applyFont="1" applyFill="1" applyAlignment="1">
      <alignment horizontal="left" indent="1"/>
    </xf>
    <xf numFmtId="0" fontId="162" fillId="0" borderId="0" xfId="0" applyFont="1" applyAlignment="1">
      <alignment horizontal="left" indent="3"/>
    </xf>
    <xf numFmtId="0" fontId="165" fillId="27" borderId="25" xfId="0" applyFont="1" applyFill="1" applyBorder="1" applyAlignment="1">
      <alignment horizontal="center" vertical="center" wrapText="1"/>
    </xf>
    <xf numFmtId="0" fontId="165" fillId="27" borderId="26" xfId="0" applyFont="1" applyFill="1" applyBorder="1" applyAlignment="1">
      <alignment horizontal="center" vertical="center" wrapText="1"/>
    </xf>
    <xf numFmtId="0" fontId="0" fillId="0" borderId="0" xfId="0"/>
    <xf numFmtId="0" fontId="9" fillId="7" borderId="0" xfId="32" applyFont="1" applyFill="1" applyAlignment="1"/>
    <xf numFmtId="0" fontId="9" fillId="7" borderId="0" xfId="32" applyFont="1" applyFill="1" applyAlignment="1">
      <alignment horizontal="center"/>
    </xf>
    <xf numFmtId="14" fontId="9" fillId="7" borderId="0" xfId="32" applyNumberFormat="1" applyFont="1" applyFill="1" applyAlignment="1"/>
    <xf numFmtId="49" fontId="16" fillId="12" borderId="19" xfId="33" applyNumberFormat="1" applyFill="1" applyBorder="1" applyAlignment="1">
      <alignment horizontal="center"/>
    </xf>
    <xf numFmtId="3" fontId="16" fillId="12" borderId="18" xfId="33" applyNumberFormat="1" applyFill="1" applyBorder="1" applyAlignment="1">
      <alignment horizontal="center"/>
    </xf>
    <xf numFmtId="49" fontId="16" fillId="12" borderId="17" xfId="33" applyNumberFormat="1" applyFill="1" applyBorder="1" applyAlignment="1">
      <alignment horizontal="center"/>
    </xf>
    <xf numFmtId="3" fontId="16" fillId="12" borderId="5" xfId="33" applyNumberFormat="1" applyFill="1" applyBorder="1" applyAlignment="1">
      <alignment horizontal="center"/>
    </xf>
    <xf numFmtId="49" fontId="16" fillId="12" borderId="17" xfId="33" quotePrefix="1" applyNumberFormat="1" applyFill="1" applyBorder="1" applyAlignment="1">
      <alignment horizontal="center"/>
    </xf>
    <xf numFmtId="0" fontId="9" fillId="10" borderId="15" xfId="33" applyFont="1" applyFill="1" applyBorder="1"/>
    <xf numFmtId="3" fontId="9" fillId="10" borderId="12" xfId="33" applyNumberFormat="1" applyFont="1" applyFill="1" applyBorder="1" applyAlignment="1">
      <alignment horizontal="center"/>
    </xf>
    <xf numFmtId="0" fontId="45" fillId="0" borderId="0" xfId="0" applyFont="1"/>
    <xf numFmtId="0" fontId="0" fillId="0" borderId="55" xfId="0" applyBorder="1"/>
    <xf numFmtId="3" fontId="0" fillId="0" borderId="73" xfId="0" applyNumberFormat="1" applyBorder="1" applyAlignment="1">
      <alignment horizontal="center"/>
    </xf>
    <xf numFmtId="3" fontId="0" fillId="0" borderId="56" xfId="0" applyNumberFormat="1" applyBorder="1" applyAlignment="1">
      <alignment horizontal="center"/>
    </xf>
    <xf numFmtId="0" fontId="0" fillId="0" borderId="57" xfId="0" applyBorder="1"/>
    <xf numFmtId="3" fontId="0" fillId="0" borderId="74" xfId="0" applyNumberFormat="1" applyBorder="1" applyAlignment="1">
      <alignment horizontal="center"/>
    </xf>
    <xf numFmtId="3" fontId="0" fillId="0" borderId="58" xfId="0" applyNumberFormat="1" applyBorder="1" applyAlignment="1">
      <alignment horizontal="center"/>
    </xf>
    <xf numFmtId="0" fontId="53" fillId="9" borderId="53" xfId="0" applyFont="1" applyFill="1" applyBorder="1" applyAlignment="1">
      <alignment horizontal="center"/>
    </xf>
    <xf numFmtId="3" fontId="53" fillId="9" borderId="72" xfId="0" applyNumberFormat="1" applyFont="1" applyFill="1" applyBorder="1" applyAlignment="1">
      <alignment horizontal="center" vertical="center" wrapText="1"/>
    </xf>
    <xf numFmtId="3" fontId="53" fillId="9" borderId="54" xfId="0" applyNumberFormat="1" applyFont="1" applyFill="1" applyBorder="1" applyAlignment="1">
      <alignment horizontal="center" vertical="center" wrapText="1"/>
    </xf>
    <xf numFmtId="0" fontId="45" fillId="31" borderId="50" xfId="0" applyFont="1" applyFill="1" applyBorder="1"/>
    <xf numFmtId="3" fontId="45" fillId="31" borderId="51" xfId="0" applyNumberFormat="1" applyFont="1" applyFill="1" applyBorder="1" applyAlignment="1">
      <alignment horizontal="center"/>
    </xf>
    <xf numFmtId="3" fontId="45" fillId="31" borderId="75" xfId="0" applyNumberFormat="1" applyFont="1" applyFill="1" applyBorder="1" applyAlignment="1">
      <alignment horizontal="center"/>
    </xf>
    <xf numFmtId="0" fontId="45" fillId="31" borderId="57" xfId="0" applyFont="1" applyFill="1" applyBorder="1"/>
    <xf numFmtId="3" fontId="45" fillId="31" borderId="74" xfId="0" applyNumberFormat="1" applyFont="1" applyFill="1" applyBorder="1" applyAlignment="1">
      <alignment horizontal="center"/>
    </xf>
    <xf numFmtId="3" fontId="45" fillId="31" borderId="58" xfId="0" applyNumberFormat="1" applyFont="1" applyFill="1" applyBorder="1" applyAlignment="1">
      <alignment horizontal="center"/>
    </xf>
    <xf numFmtId="0" fontId="46" fillId="0" borderId="0" xfId="0" applyFont="1" applyBorder="1" applyAlignment="1">
      <alignment vertical="center" wrapText="1"/>
    </xf>
    <xf numFmtId="0" fontId="136" fillId="28" borderId="0" xfId="0" applyFont="1" applyFill="1" applyBorder="1" applyAlignment="1">
      <alignment vertical="center"/>
    </xf>
    <xf numFmtId="0" fontId="134" fillId="28" borderId="0" xfId="0" applyFont="1" applyFill="1" applyAlignment="1">
      <alignment vertical="center"/>
    </xf>
    <xf numFmtId="0" fontId="135" fillId="28" borderId="0" xfId="0" applyFont="1" applyFill="1" applyAlignment="1">
      <alignment vertical="center"/>
    </xf>
    <xf numFmtId="0" fontId="0" fillId="0" borderId="0" xfId="0"/>
    <xf numFmtId="0" fontId="166" fillId="0" borderId="0" xfId="0" applyFont="1"/>
    <xf numFmtId="0" fontId="0" fillId="0" borderId="0" xfId="0" applyAlignment="1">
      <alignment horizontal="center"/>
    </xf>
    <xf numFmtId="0" fontId="167" fillId="0" borderId="0" xfId="0" applyFont="1"/>
    <xf numFmtId="0" fontId="168" fillId="0" borderId="0" xfId="0" applyFont="1"/>
    <xf numFmtId="0" fontId="169" fillId="0" borderId="0" xfId="0" applyFont="1"/>
    <xf numFmtId="0" fontId="170" fillId="0" borderId="0" xfId="0" applyFont="1"/>
    <xf numFmtId="0" fontId="170" fillId="0" borderId="0" xfId="0" applyFont="1" applyAlignment="1">
      <alignment horizontal="center"/>
    </xf>
    <xf numFmtId="0" fontId="127" fillId="30" borderId="12" xfId="0" applyFont="1" applyFill="1" applyBorder="1" applyAlignment="1">
      <alignment vertical="center" wrapText="1"/>
    </xf>
    <xf numFmtId="0" fontId="128" fillId="30" borderId="12" xfId="0" applyFont="1" applyFill="1" applyBorder="1" applyAlignment="1">
      <alignment vertical="center" wrapText="1"/>
    </xf>
    <xf numFmtId="0" fontId="54" fillId="30" borderId="12" xfId="0" applyFont="1" applyFill="1" applyBorder="1" applyAlignment="1">
      <alignment horizontal="left" vertical="top"/>
    </xf>
    <xf numFmtId="0" fontId="6" fillId="30" borderId="12" xfId="0" applyFont="1" applyFill="1" applyBorder="1" applyAlignment="1">
      <alignment horizontal="left" vertical="top" wrapText="1"/>
    </xf>
    <xf numFmtId="0" fontId="132" fillId="0" borderId="47" xfId="0" applyFont="1" applyFill="1" applyBorder="1" applyAlignment="1">
      <alignment vertical="center" wrapText="1"/>
    </xf>
    <xf numFmtId="0" fontId="0" fillId="0" borderId="76" xfId="0" applyBorder="1"/>
    <xf numFmtId="0" fontId="6" fillId="30" borderId="47" xfId="0" applyFont="1" applyFill="1" applyBorder="1" applyAlignment="1">
      <alignment horizontal="left" vertical="top" wrapText="1"/>
    </xf>
    <xf numFmtId="0" fontId="132" fillId="0" borderId="48" xfId="0" applyFont="1" applyFill="1" applyBorder="1" applyAlignment="1">
      <alignment vertical="center" wrapText="1"/>
    </xf>
    <xf numFmtId="0" fontId="0" fillId="0" borderId="77" xfId="0" applyBorder="1"/>
    <xf numFmtId="0" fontId="6" fillId="30" borderId="48" xfId="0" applyFont="1" applyFill="1" applyBorder="1" applyAlignment="1">
      <alignment horizontal="left" vertical="top" wrapText="1"/>
    </xf>
    <xf numFmtId="0" fontId="132" fillId="0" borderId="49" xfId="0" applyFont="1" applyFill="1" applyBorder="1" applyAlignment="1">
      <alignment vertical="center" wrapText="1"/>
    </xf>
    <xf numFmtId="0" fontId="0" fillId="0" borderId="78" xfId="0" applyBorder="1"/>
    <xf numFmtId="0" fontId="6" fillId="30" borderId="49" xfId="0" applyFont="1" applyFill="1" applyBorder="1" applyAlignment="1">
      <alignment horizontal="left" vertical="top" wrapText="1"/>
    </xf>
    <xf numFmtId="0" fontId="127" fillId="28" borderId="12" xfId="0" applyFont="1" applyFill="1" applyBorder="1" applyAlignment="1">
      <alignment horizontal="left" vertical="top" wrapText="1"/>
    </xf>
    <xf numFmtId="0" fontId="127" fillId="30" borderId="12" xfId="0" applyFont="1" applyFill="1" applyBorder="1" applyAlignment="1">
      <alignment horizontal="left" vertical="top" wrapText="1"/>
    </xf>
    <xf numFmtId="0" fontId="28" fillId="30" borderId="0" xfId="32" applyFont="1" applyFill="1" applyAlignment="1">
      <alignment horizontal="center" wrapText="1"/>
    </xf>
    <xf numFmtId="0" fontId="28" fillId="30" borderId="55" xfId="32" applyFont="1" applyFill="1" applyBorder="1" applyAlignment="1">
      <alignment horizontal="center" vertical="center" wrapText="1"/>
    </xf>
    <xf numFmtId="0" fontId="28" fillId="30" borderId="56" xfId="32" applyFont="1" applyFill="1" applyBorder="1" applyAlignment="1">
      <alignment horizontal="center" vertical="center" wrapText="1"/>
    </xf>
    <xf numFmtId="211" fontId="127" fillId="28" borderId="12" xfId="0" quotePrefix="1" applyNumberFormat="1" applyFont="1" applyFill="1" applyBorder="1" applyAlignment="1">
      <alignment vertical="top" wrapText="1"/>
    </xf>
    <xf numFmtId="211" fontId="127" fillId="28" borderId="12" xfId="0" applyNumberFormat="1" applyFont="1" applyFill="1" applyBorder="1" applyAlignment="1">
      <alignment vertical="top" wrapText="1"/>
    </xf>
    <xf numFmtId="0" fontId="63" fillId="14" borderId="12" xfId="0" applyFont="1" applyFill="1" applyBorder="1" applyAlignment="1">
      <alignment horizontal="center" vertical="center"/>
    </xf>
    <xf numFmtId="0" fontId="51" fillId="0" borderId="0" xfId="0" applyFont="1" applyFill="1" applyAlignment="1">
      <alignment horizontal="left"/>
    </xf>
    <xf numFmtId="0" fontId="28" fillId="0" borderId="0" xfId="0" applyFont="1" applyFill="1"/>
    <xf numFmtId="0" fontId="45" fillId="0" borderId="0" xfId="0" applyFont="1" applyAlignment="1">
      <alignment horizontal="left" indent="5"/>
    </xf>
    <xf numFmtId="0" fontId="128" fillId="28" borderId="12" xfId="0" applyFont="1" applyFill="1" applyBorder="1" applyAlignment="1">
      <alignment horizontal="left" vertical="top" wrapText="1"/>
    </xf>
    <xf numFmtId="211" fontId="127" fillId="28" borderId="5" xfId="0" quotePrefix="1" applyNumberFormat="1" applyFont="1" applyFill="1" applyBorder="1" applyAlignment="1">
      <alignment vertical="top" wrapText="1"/>
    </xf>
    <xf numFmtId="211" fontId="127" fillId="28" borderId="10" xfId="0" quotePrefix="1" applyNumberFormat="1" applyFont="1" applyFill="1" applyBorder="1" applyAlignment="1">
      <alignment vertical="top" wrapText="1"/>
    </xf>
    <xf numFmtId="166" fontId="53" fillId="14" borderId="15" xfId="34" applyNumberFormat="1" applyFont="1" applyFill="1" applyBorder="1" applyAlignment="1" applyProtection="1"/>
    <xf numFmtId="166" fontId="53" fillId="14" borderId="3" xfId="34" applyNumberFormat="1" applyFont="1" applyFill="1" applyBorder="1" applyProtection="1"/>
    <xf numFmtId="0" fontId="53" fillId="14" borderId="21" xfId="0" applyFont="1" applyFill="1" applyBorder="1" applyAlignment="1">
      <alignment horizontal="center" vertical="top" wrapText="1"/>
    </xf>
    <xf numFmtId="0" fontId="53" fillId="14" borderId="12" xfId="0" applyFont="1" applyFill="1" applyBorder="1" applyAlignment="1">
      <alignment horizontal="center" vertical="top" wrapText="1"/>
    </xf>
    <xf numFmtId="0" fontId="26" fillId="0" borderId="15" xfId="0" applyFont="1" applyFill="1" applyBorder="1" applyAlignment="1">
      <alignment horizontal="left" vertical="top"/>
    </xf>
    <xf numFmtId="0" fontId="26" fillId="0" borderId="3" xfId="0" applyFont="1" applyFill="1" applyBorder="1" applyAlignment="1">
      <alignment horizontal="left" vertical="top"/>
    </xf>
    <xf numFmtId="0" fontId="28" fillId="0" borderId="12" xfId="0" applyFont="1" applyFill="1" applyBorder="1" applyAlignment="1">
      <alignment horizontal="center" vertical="top" wrapText="1"/>
    </xf>
    <xf numFmtId="166" fontId="28" fillId="4" borderId="3" xfId="34" applyNumberFormat="1" applyFont="1" applyFill="1" applyBorder="1" applyAlignment="1" applyProtection="1">
      <alignment vertical="top"/>
    </xf>
    <xf numFmtId="0" fontId="26" fillId="0" borderId="12" xfId="0" applyFont="1" applyFill="1" applyBorder="1" applyAlignment="1">
      <alignment horizontal="center" vertical="top" wrapText="1"/>
    </xf>
    <xf numFmtId="166" fontId="26" fillId="4" borderId="3" xfId="34" applyNumberFormat="1" applyFont="1" applyFill="1" applyBorder="1" applyAlignment="1" applyProtection="1">
      <alignment vertical="top"/>
    </xf>
    <xf numFmtId="166" fontId="26" fillId="4" borderId="15" xfId="34" applyNumberFormat="1" applyFont="1" applyFill="1" applyBorder="1" applyAlignment="1" applyProtection="1">
      <alignment vertical="top"/>
    </xf>
    <xf numFmtId="0" fontId="28" fillId="12" borderId="15" xfId="0" applyFont="1" applyFill="1" applyBorder="1" applyAlignment="1">
      <alignment vertical="top"/>
    </xf>
    <xf numFmtId="0" fontId="28" fillId="12" borderId="3" xfId="0" applyFont="1" applyFill="1" applyBorder="1" applyAlignment="1">
      <alignment vertical="top"/>
    </xf>
    <xf numFmtId="0" fontId="28" fillId="12" borderId="12" xfId="0" applyFont="1" applyFill="1" applyBorder="1" applyAlignment="1">
      <alignment horizontal="center" vertical="top" wrapText="1"/>
    </xf>
    <xf numFmtId="0" fontId="26" fillId="0" borderId="20" xfId="0" applyFont="1" applyFill="1" applyBorder="1" applyAlignment="1">
      <alignment vertical="top"/>
    </xf>
    <xf numFmtId="0" fontId="26" fillId="0" borderId="24" xfId="0" applyFont="1" applyFill="1" applyBorder="1" applyAlignment="1">
      <alignment vertical="top"/>
    </xf>
    <xf numFmtId="165" fontId="26" fillId="0" borderId="19" xfId="0" applyNumberFormat="1" applyFont="1" applyFill="1" applyBorder="1" applyAlignment="1">
      <alignment horizontal="center" vertical="top" wrapText="1"/>
    </xf>
    <xf numFmtId="0" fontId="26" fillId="0" borderId="9" xfId="0" applyFont="1" applyFill="1" applyBorder="1" applyAlignment="1">
      <alignment vertical="top"/>
    </xf>
    <xf numFmtId="0" fontId="26" fillId="0" borderId="8" xfId="0" applyFont="1" applyFill="1" applyBorder="1" applyAlignment="1">
      <alignment vertical="top"/>
    </xf>
    <xf numFmtId="165" fontId="26" fillId="0" borderId="16" xfId="0" applyNumberFormat="1" applyFont="1" applyFill="1" applyBorder="1" applyAlignment="1">
      <alignment horizontal="center" vertical="top" wrapText="1"/>
    </xf>
    <xf numFmtId="0" fontId="26" fillId="0" borderId="15" xfId="0" applyFont="1" applyFill="1" applyBorder="1" applyAlignment="1">
      <alignment vertical="top"/>
    </xf>
    <xf numFmtId="0" fontId="26" fillId="0" borderId="3" xfId="0" applyFont="1" applyFill="1" applyBorder="1" applyAlignment="1">
      <alignment vertical="top"/>
    </xf>
    <xf numFmtId="165" fontId="26" fillId="0" borderId="12" xfId="0" applyNumberFormat="1" applyFont="1" applyFill="1" applyBorder="1" applyAlignment="1">
      <alignment horizontal="center" vertical="top" wrapText="1"/>
    </xf>
    <xf numFmtId="9" fontId="26" fillId="0" borderId="12" xfId="0" applyNumberFormat="1" applyFont="1" applyFill="1" applyBorder="1" applyAlignment="1">
      <alignment horizontal="center" vertical="top" wrapText="1"/>
    </xf>
    <xf numFmtId="3" fontId="26" fillId="0" borderId="12" xfId="0" applyNumberFormat="1" applyFont="1" applyFill="1" applyBorder="1" applyAlignment="1">
      <alignment horizontal="center" vertical="top" wrapText="1"/>
    </xf>
    <xf numFmtId="165" fontId="26" fillId="0" borderId="17" xfId="0" applyNumberFormat="1" applyFont="1" applyFill="1" applyBorder="1" applyAlignment="1">
      <alignment horizontal="center" vertical="top" wrapText="1"/>
    </xf>
    <xf numFmtId="0" fontId="63" fillId="14" borderId="12" xfId="0" applyFont="1" applyFill="1" applyBorder="1" applyAlignment="1">
      <alignment horizontal="center" vertical="top" wrapText="1"/>
    </xf>
    <xf numFmtId="0" fontId="28" fillId="30" borderId="12" xfId="0" applyFont="1" applyFill="1" applyBorder="1" applyAlignment="1">
      <alignment horizontal="center" vertical="top" wrapText="1"/>
    </xf>
    <xf numFmtId="0" fontId="26" fillId="30" borderId="12" xfId="0" applyFont="1" applyFill="1" applyBorder="1" applyAlignment="1">
      <alignment horizontal="center" vertical="top" wrapText="1"/>
    </xf>
    <xf numFmtId="165" fontId="26" fillId="30" borderId="16" xfId="0" applyNumberFormat="1" applyFont="1" applyFill="1" applyBorder="1" applyAlignment="1">
      <alignment horizontal="center" vertical="top" wrapText="1"/>
    </xf>
    <xf numFmtId="165" fontId="26" fillId="30" borderId="12" xfId="0" applyNumberFormat="1" applyFont="1" applyFill="1" applyBorder="1" applyAlignment="1">
      <alignment horizontal="center" vertical="top" wrapText="1"/>
    </xf>
    <xf numFmtId="9" fontId="26" fillId="30" borderId="12" xfId="0" applyNumberFormat="1" applyFont="1" applyFill="1" applyBorder="1" applyAlignment="1">
      <alignment horizontal="center" vertical="top" wrapText="1"/>
    </xf>
    <xf numFmtId="3" fontId="26" fillId="30" borderId="12" xfId="0" applyNumberFormat="1" applyFont="1" applyFill="1" applyBorder="1" applyAlignment="1">
      <alignment horizontal="center" vertical="top" wrapText="1"/>
    </xf>
    <xf numFmtId="165" fontId="26" fillId="30" borderId="19" xfId="0" applyNumberFormat="1" applyFont="1" applyFill="1" applyBorder="1" applyAlignment="1">
      <alignment horizontal="center" vertical="top" wrapText="1"/>
    </xf>
    <xf numFmtId="165" fontId="26" fillId="30" borderId="17" xfId="0" applyNumberFormat="1" applyFont="1" applyFill="1" applyBorder="1" applyAlignment="1">
      <alignment horizontal="center" vertical="top" wrapText="1"/>
    </xf>
    <xf numFmtId="166" fontId="53" fillId="14" borderId="15" xfId="34" applyNumberFormat="1" applyFont="1" applyFill="1" applyBorder="1" applyAlignment="1" applyProtection="1">
      <alignment vertical="top"/>
    </xf>
    <xf numFmtId="166" fontId="53" fillId="14" borderId="3" xfId="34" applyNumberFormat="1" applyFont="1" applyFill="1" applyBorder="1" applyAlignment="1" applyProtection="1">
      <alignment vertical="top"/>
    </xf>
    <xf numFmtId="164" fontId="16" fillId="30" borderId="17" xfId="32" applyNumberFormat="1" applyFont="1" applyFill="1" applyBorder="1" applyAlignment="1">
      <alignment horizontal="center"/>
    </xf>
    <xf numFmtId="164" fontId="16" fillId="30" borderId="16" xfId="32" applyNumberFormat="1" applyFont="1" applyFill="1" applyBorder="1" applyAlignment="1">
      <alignment horizontal="center"/>
    </xf>
    <xf numFmtId="9" fontId="150" fillId="30" borderId="17" xfId="37" applyFont="1" applyFill="1" applyBorder="1" applyAlignment="1">
      <alignment horizontal="center"/>
    </xf>
    <xf numFmtId="9" fontId="150" fillId="30" borderId="14" xfId="37" applyFont="1" applyFill="1" applyBorder="1" applyAlignment="1">
      <alignment horizontal="center"/>
    </xf>
    <xf numFmtId="164" fontId="16" fillId="30" borderId="19" xfId="32" applyNumberFormat="1" applyFont="1" applyFill="1" applyBorder="1" applyAlignment="1">
      <alignment horizontal="center"/>
    </xf>
    <xf numFmtId="164" fontId="16" fillId="30" borderId="12" xfId="32" applyNumberFormat="1" applyFont="1" applyFill="1" applyBorder="1" applyAlignment="1">
      <alignment horizontal="center"/>
    </xf>
    <xf numFmtId="164" fontId="16" fillId="30" borderId="14" xfId="32" applyNumberFormat="1" applyFont="1" applyFill="1" applyBorder="1" applyAlignment="1">
      <alignment horizontal="center"/>
    </xf>
    <xf numFmtId="3" fontId="16" fillId="0" borderId="0" xfId="33" applyNumberFormat="1" applyAlignment="1">
      <alignment horizontal="center"/>
    </xf>
    <xf numFmtId="10" fontId="16" fillId="0" borderId="0" xfId="33" applyNumberFormat="1" applyAlignment="1">
      <alignment horizontal="center"/>
    </xf>
    <xf numFmtId="0" fontId="134" fillId="28" borderId="0" xfId="0" applyFont="1" applyFill="1" applyAlignment="1">
      <alignment vertical="center"/>
    </xf>
    <xf numFmtId="0" fontId="135" fillId="28" borderId="0" xfId="0" applyFont="1" applyFill="1" applyAlignment="1">
      <alignment vertical="center"/>
    </xf>
    <xf numFmtId="0" fontId="0" fillId="0" borderId="0" xfId="0"/>
    <xf numFmtId="0" fontId="12" fillId="4" borderId="0" xfId="389" applyFont="1" applyFill="1" applyBorder="1" applyAlignment="1">
      <alignment horizontal="left" vertical="center"/>
    </xf>
    <xf numFmtId="0" fontId="16" fillId="4" borderId="0" xfId="390" applyFont="1" applyFill="1"/>
    <xf numFmtId="0" fontId="171" fillId="4" borderId="0" xfId="390" applyFont="1" applyFill="1"/>
    <xf numFmtId="0" fontId="16" fillId="2" borderId="0" xfId="390" applyFont="1" applyFill="1"/>
    <xf numFmtId="0" fontId="10" fillId="32" borderId="79" xfId="0" applyFont="1" applyFill="1" applyBorder="1" applyAlignment="1">
      <alignment horizontal="center" vertical="center"/>
    </xf>
    <xf numFmtId="0" fontId="172" fillId="32" borderId="79" xfId="0" applyFont="1" applyFill="1" applyBorder="1" applyAlignment="1">
      <alignment horizontal="center" vertical="center" wrapText="1"/>
    </xf>
    <xf numFmtId="0" fontId="173" fillId="33" borderId="79" xfId="0" applyFont="1" applyFill="1" applyBorder="1" applyAlignment="1" applyProtection="1">
      <alignment horizontal="left" vertical="top" wrapText="1"/>
    </xf>
    <xf numFmtId="0" fontId="174" fillId="33" borderId="79" xfId="0" applyFont="1" applyFill="1" applyBorder="1" applyAlignment="1" applyProtection="1">
      <alignment horizontal="left" vertical="top" wrapText="1"/>
    </xf>
    <xf numFmtId="0" fontId="173" fillId="4" borderId="79" xfId="0" applyFont="1" applyFill="1" applyBorder="1" applyAlignment="1" applyProtection="1">
      <alignment horizontal="left" vertical="top" wrapText="1"/>
    </xf>
    <xf numFmtId="0" fontId="16" fillId="4" borderId="0" xfId="390" applyFont="1" applyFill="1" applyAlignment="1">
      <alignment vertical="top"/>
    </xf>
    <xf numFmtId="0" fontId="10" fillId="4" borderId="0" xfId="390" applyFont="1" applyFill="1" applyAlignment="1">
      <alignment horizontal="left" wrapText="1"/>
    </xf>
    <xf numFmtId="0" fontId="175" fillId="8" borderId="0" xfId="0" applyFont="1" applyFill="1" applyAlignment="1" applyProtection="1">
      <alignment vertical="top"/>
    </xf>
    <xf numFmtId="0" fontId="176" fillId="8" borderId="0" xfId="225" applyFont="1" applyFill="1" applyAlignment="1" applyProtection="1">
      <alignment vertical="top"/>
    </xf>
    <xf numFmtId="0" fontId="177" fillId="4" borderId="0" xfId="389" applyFont="1" applyFill="1" applyBorder="1" applyAlignment="1">
      <alignment horizontal="left"/>
    </xf>
    <xf numFmtId="0" fontId="177" fillId="4" borderId="0" xfId="389" applyFont="1" applyFill="1" applyBorder="1" applyProtection="1"/>
    <xf numFmtId="0" fontId="178" fillId="2" borderId="0" xfId="389" applyFont="1" applyFill="1" applyBorder="1" applyAlignment="1">
      <alignment horizontal="right" vertical="center"/>
    </xf>
    <xf numFmtId="0" fontId="177" fillId="2" borderId="0" xfId="389" applyFont="1" applyFill="1" applyBorder="1" applyAlignment="1">
      <alignment horizontal="left" vertical="top"/>
    </xf>
    <xf numFmtId="0" fontId="177" fillId="2" borderId="0" xfId="389" applyFont="1" applyFill="1" applyBorder="1" applyAlignment="1" applyProtection="1">
      <alignment vertical="top"/>
    </xf>
    <xf numFmtId="0" fontId="40" fillId="8" borderId="0" xfId="0" applyFont="1" applyFill="1"/>
    <xf numFmtId="0" fontId="10" fillId="4" borderId="0" xfId="389" applyFont="1" applyFill="1" applyBorder="1" applyAlignment="1">
      <alignment horizontal="left" vertical="center"/>
    </xf>
    <xf numFmtId="0" fontId="12" fillId="4" borderId="0" xfId="390" applyFont="1" applyFill="1"/>
    <xf numFmtId="0" fontId="179" fillId="4" borderId="0" xfId="390" applyFont="1" applyFill="1"/>
    <xf numFmtId="0" fontId="164" fillId="32" borderId="79" xfId="0" applyFont="1" applyFill="1" applyBorder="1" applyAlignment="1">
      <alignment horizontal="center" vertical="center" wrapText="1"/>
    </xf>
    <xf numFmtId="0" fontId="173" fillId="4" borderId="79" xfId="0" applyFont="1" applyFill="1" applyBorder="1" applyAlignment="1" applyProtection="1">
      <alignment horizontal="left" vertical="top" wrapText="1"/>
      <protection locked="0"/>
    </xf>
    <xf numFmtId="0" fontId="9" fillId="4" borderId="0" xfId="390" applyFont="1" applyFill="1" applyAlignment="1">
      <alignment horizontal="center"/>
    </xf>
    <xf numFmtId="0" fontId="9" fillId="2" borderId="0" xfId="390" applyFont="1" applyFill="1" applyAlignment="1">
      <alignment horizontal="center"/>
    </xf>
    <xf numFmtId="0" fontId="9" fillId="2" borderId="0" xfId="390" applyFont="1" applyFill="1"/>
    <xf numFmtId="0" fontId="173" fillId="33" borderId="80" xfId="0" applyFont="1" applyFill="1" applyBorder="1" applyAlignment="1" applyProtection="1">
      <alignment horizontal="left" vertical="top" wrapText="1"/>
    </xf>
    <xf numFmtId="0" fontId="174" fillId="33" borderId="80" xfId="0" applyFont="1" applyFill="1" applyBorder="1" applyAlignment="1" applyProtection="1">
      <alignment horizontal="left" vertical="top" wrapText="1"/>
    </xf>
    <xf numFmtId="0" fontId="173" fillId="4" borderId="80" xfId="0" applyFont="1" applyFill="1" applyBorder="1" applyAlignment="1" applyProtection="1">
      <alignment horizontal="left" vertical="top" wrapText="1"/>
    </xf>
    <xf numFmtId="0" fontId="173" fillId="4" borderId="80" xfId="0" applyFont="1" applyFill="1" applyBorder="1" applyAlignment="1" applyProtection="1">
      <alignment horizontal="left" vertical="top" wrapText="1"/>
      <protection locked="0"/>
    </xf>
    <xf numFmtId="0" fontId="136" fillId="28" borderId="0" xfId="0" applyFont="1" applyFill="1" applyBorder="1" applyAlignment="1">
      <alignment vertical="center"/>
    </xf>
    <xf numFmtId="0" fontId="134" fillId="28" borderId="0" xfId="0" applyFont="1" applyFill="1" applyAlignment="1">
      <alignment vertical="center"/>
    </xf>
    <xf numFmtId="0" fontId="135" fillId="28" borderId="0" xfId="0" applyFont="1" applyFill="1" applyAlignment="1">
      <alignment vertical="center"/>
    </xf>
    <xf numFmtId="0" fontId="10" fillId="4" borderId="0" xfId="390" applyFont="1" applyFill="1" applyAlignment="1">
      <alignment horizontal="left" wrapText="1"/>
    </xf>
    <xf numFmtId="0" fontId="12" fillId="4" borderId="0" xfId="390" applyFont="1" applyFill="1" applyBorder="1" applyAlignment="1">
      <alignment horizontal="left" vertical="center" wrapText="1"/>
    </xf>
    <xf numFmtId="0" fontId="12" fillId="4" borderId="0" xfId="0" applyFont="1" applyFill="1" applyBorder="1" applyAlignment="1">
      <alignment horizontal="left" vertical="center" wrapText="1"/>
    </xf>
    <xf numFmtId="0" fontId="12" fillId="4" borderId="0" xfId="390" applyFont="1" applyFill="1" applyAlignment="1">
      <alignment horizontal="left" wrapText="1"/>
    </xf>
    <xf numFmtId="0" fontId="173" fillId="33" borderId="80" xfId="0" applyFont="1" applyFill="1" applyBorder="1" applyAlignment="1" applyProtection="1">
      <alignment horizontal="left" vertical="top" wrapText="1"/>
    </xf>
    <xf numFmtId="0" fontId="173" fillId="33" borderId="81" xfId="0" applyFont="1" applyFill="1" applyBorder="1" applyAlignment="1" applyProtection="1">
      <alignment horizontal="left" vertical="top" wrapText="1"/>
    </xf>
    <xf numFmtId="0" fontId="174" fillId="33" borderId="80" xfId="0" applyFont="1" applyFill="1" applyBorder="1" applyAlignment="1" applyProtection="1">
      <alignment horizontal="left" vertical="top" wrapText="1"/>
    </xf>
    <xf numFmtId="0" fontId="174" fillId="33" borderId="81" xfId="0" applyFont="1" applyFill="1" applyBorder="1" applyAlignment="1" applyProtection="1">
      <alignment horizontal="left" vertical="top" wrapText="1"/>
    </xf>
    <xf numFmtId="0" fontId="173" fillId="4" borderId="80" xfId="0" applyFont="1" applyFill="1" applyBorder="1" applyAlignment="1" applyProtection="1">
      <alignment horizontal="left" vertical="top" wrapText="1"/>
    </xf>
    <xf numFmtId="0" fontId="173" fillId="4" borderId="81" xfId="0" applyFont="1" applyFill="1" applyBorder="1" applyAlignment="1" applyProtection="1">
      <alignment horizontal="left" vertical="top" wrapText="1"/>
    </xf>
    <xf numFmtId="0" fontId="0" fillId="0" borderId="0" xfId="0" applyNumberFormat="1" applyAlignment="1">
      <alignment horizontal="left" vertical="center" wrapText="1"/>
    </xf>
    <xf numFmtId="0" fontId="47" fillId="0" borderId="0" xfId="0" applyFont="1" applyAlignment="1">
      <alignment horizontal="center" vertical="top" wrapText="1"/>
    </xf>
    <xf numFmtId="0" fontId="53" fillId="0" borderId="44" xfId="32" applyFont="1" applyFill="1" applyBorder="1" applyAlignment="1">
      <alignment horizontal="center" vertical="center"/>
    </xf>
    <xf numFmtId="0" fontId="53" fillId="0" borderId="45" xfId="32" applyFont="1" applyFill="1" applyBorder="1" applyAlignment="1">
      <alignment horizontal="center" vertical="center"/>
    </xf>
    <xf numFmtId="0" fontId="53" fillId="9" borderId="53" xfId="32" applyFont="1" applyFill="1" applyBorder="1" applyAlignment="1">
      <alignment horizontal="center" vertical="center" wrapText="1"/>
    </xf>
    <xf numFmtId="0" fontId="53" fillId="9" borderId="54" xfId="32" applyFont="1" applyFill="1" applyBorder="1" applyAlignment="1">
      <alignment horizontal="center" vertical="center" wrapText="1"/>
    </xf>
    <xf numFmtId="0" fontId="51" fillId="0" borderId="0" xfId="0" applyFont="1" applyFill="1" applyAlignment="1">
      <alignment horizontal="center"/>
    </xf>
    <xf numFmtId="0" fontId="28" fillId="30" borderId="0" xfId="32" applyFont="1" applyFill="1" applyBorder="1" applyAlignment="1">
      <alignment horizontal="left" vertical="center" wrapText="1"/>
    </xf>
    <xf numFmtId="0" fontId="28" fillId="30" borderId="68" xfId="32" applyFont="1" applyFill="1" applyBorder="1" applyAlignment="1">
      <alignment horizontal="left" vertical="center" wrapText="1"/>
    </xf>
    <xf numFmtId="0" fontId="28" fillId="30" borderId="0" xfId="0" quotePrefix="1" applyFont="1" applyFill="1" applyAlignment="1">
      <alignment horizontal="left" vertical="center" wrapText="1"/>
    </xf>
    <xf numFmtId="0" fontId="28" fillId="30" borderId="0" xfId="0" applyFont="1" applyFill="1" applyAlignment="1">
      <alignment horizontal="left" vertical="center" wrapText="1"/>
    </xf>
    <xf numFmtId="0" fontId="0" fillId="0" borderId="0" xfId="0"/>
    <xf numFmtId="0" fontId="156" fillId="0" borderId="0" xfId="0" applyFont="1"/>
    <xf numFmtId="0" fontId="164" fillId="14" borderId="28" xfId="0" applyFont="1" applyFill="1" applyBorder="1" applyAlignment="1">
      <alignment horizontal="center"/>
    </xf>
    <xf numFmtId="0" fontId="164" fillId="14" borderId="6" xfId="0" applyFont="1" applyFill="1" applyBorder="1" applyAlignment="1">
      <alignment horizontal="center"/>
    </xf>
    <xf numFmtId="0" fontId="165" fillId="27" borderId="28" xfId="0" applyFont="1" applyFill="1" applyBorder="1" applyAlignment="1">
      <alignment horizontal="center" vertical="center" wrapText="1"/>
    </xf>
    <xf numFmtId="0" fontId="165" fillId="27" borderId="34" xfId="0" applyFont="1" applyFill="1" applyBorder="1" applyAlignment="1">
      <alignment horizontal="center" vertical="center" wrapText="1"/>
    </xf>
    <xf numFmtId="0" fontId="167" fillId="0" borderId="69" xfId="0" applyFont="1" applyBorder="1" applyAlignment="1">
      <alignment horizontal="center" vertical="center" wrapText="1"/>
    </xf>
    <xf numFmtId="0" fontId="167" fillId="0" borderId="70" xfId="0" applyFont="1" applyBorder="1" applyAlignment="1">
      <alignment horizontal="center" vertical="center" wrapText="1"/>
    </xf>
    <xf numFmtId="0" fontId="167" fillId="0" borderId="71" xfId="0" applyFont="1" applyBorder="1" applyAlignment="1">
      <alignment horizontal="center" vertical="center" wrapText="1"/>
    </xf>
    <xf numFmtId="3" fontId="158" fillId="9" borderId="12" xfId="0" applyNumberFormat="1" applyFont="1" applyFill="1" applyBorder="1" applyAlignment="1">
      <alignment horizontal="center" wrapText="1"/>
    </xf>
    <xf numFmtId="164" fontId="158" fillId="9" borderId="12" xfId="0" applyNumberFormat="1" applyFont="1" applyFill="1" applyBorder="1" applyAlignment="1">
      <alignment horizontal="center" wrapText="1"/>
    </xf>
    <xf numFmtId="0" fontId="158" fillId="14" borderId="12" xfId="0" applyNumberFormat="1" applyFont="1" applyFill="1" applyBorder="1" applyAlignment="1">
      <alignment horizontal="center"/>
    </xf>
    <xf numFmtId="0" fontId="50" fillId="30" borderId="0" xfId="32" applyFont="1" applyFill="1" applyAlignment="1">
      <alignment horizontal="left" vertical="center" wrapText="1"/>
    </xf>
    <xf numFmtId="0" fontId="9" fillId="0" borderId="0" xfId="32" applyFont="1" applyAlignment="1">
      <alignment wrapText="1"/>
    </xf>
    <xf numFmtId="164" fontId="58" fillId="0" borderId="0" xfId="32" applyNumberFormat="1" applyFont="1" applyFill="1" applyAlignment="1">
      <alignment horizontal="left" vertical="top" wrapText="1"/>
    </xf>
    <xf numFmtId="0" fontId="9" fillId="0" borderId="20" xfId="32" applyFont="1" applyBorder="1" applyAlignment="1">
      <alignment horizontal="left" vertical="center"/>
    </xf>
    <xf numFmtId="0" fontId="9" fillId="0" borderId="18" xfId="32" applyFont="1" applyBorder="1" applyAlignment="1">
      <alignment horizontal="left" vertical="center"/>
    </xf>
    <xf numFmtId="0" fontId="9" fillId="0" borderId="9" xfId="32" applyFont="1" applyBorder="1" applyAlignment="1">
      <alignment horizontal="left" vertical="center"/>
    </xf>
    <xf numFmtId="0" fontId="9" fillId="0" borderId="10" xfId="32" applyFont="1" applyBorder="1" applyAlignment="1">
      <alignment horizontal="left" vertical="center"/>
    </xf>
    <xf numFmtId="165" fontId="12" fillId="0" borderId="20" xfId="32" applyNumberFormat="1" applyBorder="1" applyAlignment="1">
      <alignment horizontal="center"/>
    </xf>
    <xf numFmtId="165" fontId="12" fillId="0" borderId="24" xfId="32" applyNumberFormat="1" applyBorder="1" applyAlignment="1">
      <alignment horizontal="center"/>
    </xf>
    <xf numFmtId="165" fontId="12" fillId="0" borderId="18" xfId="32" applyNumberFormat="1" applyBorder="1" applyAlignment="1">
      <alignment horizontal="center"/>
    </xf>
    <xf numFmtId="165" fontId="12" fillId="0" borderId="9" xfId="32" applyNumberFormat="1" applyBorder="1" applyAlignment="1">
      <alignment horizontal="center"/>
    </xf>
    <xf numFmtId="165" fontId="12" fillId="0" borderId="8" xfId="32" applyNumberFormat="1" applyBorder="1" applyAlignment="1">
      <alignment horizontal="center"/>
    </xf>
    <xf numFmtId="165" fontId="12" fillId="0" borderId="10" xfId="32" applyNumberFormat="1" applyBorder="1" applyAlignment="1">
      <alignment horizontal="center"/>
    </xf>
    <xf numFmtId="0" fontId="63" fillId="14" borderId="11" xfId="32" applyFont="1" applyFill="1" applyBorder="1" applyAlignment="1">
      <alignment horizontal="center"/>
    </xf>
    <xf numFmtId="0" fontId="63" fillId="14" borderId="0" xfId="32" applyFont="1" applyFill="1" applyBorder="1" applyAlignment="1">
      <alignment horizontal="center"/>
    </xf>
    <xf numFmtId="0" fontId="63" fillId="14" borderId="14" xfId="32" applyFont="1" applyFill="1" applyBorder="1" applyAlignment="1">
      <alignment horizontal="center"/>
    </xf>
    <xf numFmtId="0" fontId="63" fillId="16" borderId="13" xfId="32" applyFont="1" applyFill="1" applyBorder="1" applyAlignment="1">
      <alignment horizontal="left" vertical="center" wrapText="1"/>
    </xf>
    <xf numFmtId="0" fontId="63" fillId="16" borderId="21" xfId="32" applyFont="1" applyFill="1" applyBorder="1" applyAlignment="1">
      <alignment horizontal="left" vertical="center" wrapText="1"/>
    </xf>
    <xf numFmtId="0" fontId="26" fillId="6" borderId="0" xfId="0" applyFont="1" applyFill="1" applyBorder="1" applyAlignment="1">
      <alignment vertical="center" wrapText="1"/>
    </xf>
    <xf numFmtId="0" fontId="26" fillId="0" borderId="0" xfId="0" applyFont="1" applyBorder="1" applyAlignment="1">
      <alignment vertical="center" wrapText="1"/>
    </xf>
    <xf numFmtId="0" fontId="28" fillId="0" borderId="0" xfId="32" applyFont="1" applyBorder="1" applyAlignment="1">
      <alignment horizontal="left" wrapText="1"/>
    </xf>
    <xf numFmtId="0" fontId="28" fillId="12" borderId="12" xfId="33" quotePrefix="1" applyFont="1" applyFill="1" applyBorder="1" applyAlignment="1">
      <alignment horizontal="center"/>
    </xf>
    <xf numFmtId="0" fontId="28" fillId="12" borderId="12" xfId="33" applyFont="1" applyFill="1" applyBorder="1" applyAlignment="1">
      <alignment horizontal="center"/>
    </xf>
    <xf numFmtId="3" fontId="26" fillId="12" borderId="12" xfId="33" applyNumberFormat="1" applyFont="1" applyFill="1" applyBorder="1" applyAlignment="1">
      <alignment horizontal="center"/>
    </xf>
    <xf numFmtId="0" fontId="26" fillId="0" borderId="0" xfId="33" applyFont="1" applyAlignment="1">
      <alignment horizontal="left" wrapText="1"/>
    </xf>
    <xf numFmtId="0" fontId="26" fillId="0" borderId="0" xfId="33" quotePrefix="1" applyFont="1" applyAlignment="1">
      <alignment horizontal="left" wrapText="1"/>
    </xf>
    <xf numFmtId="0" fontId="145" fillId="0" borderId="0" xfId="33" quotePrefix="1" applyFont="1" applyAlignment="1">
      <alignment horizontal="left" wrapText="1"/>
    </xf>
    <xf numFmtId="49" fontId="28" fillId="12" borderId="12" xfId="33" quotePrefix="1" applyNumberFormat="1" applyFont="1" applyFill="1" applyBorder="1" applyAlignment="1">
      <alignment horizontal="center"/>
    </xf>
    <xf numFmtId="49" fontId="28" fillId="12" borderId="12" xfId="33" applyNumberFormat="1" applyFont="1" applyFill="1" applyBorder="1" applyAlignment="1">
      <alignment horizontal="center"/>
    </xf>
    <xf numFmtId="0" fontId="153" fillId="7" borderId="0" xfId="33" applyFont="1" applyFill="1" applyAlignment="1"/>
    <xf numFmtId="0" fontId="145" fillId="7" borderId="20" xfId="33" quotePrefix="1" applyFont="1" applyFill="1" applyBorder="1" applyAlignment="1">
      <alignment horizontal="left" wrapText="1"/>
    </xf>
    <xf numFmtId="0" fontId="145" fillId="7" borderId="18" xfId="33" quotePrefix="1" applyFont="1" applyFill="1" applyBorder="1" applyAlignment="1">
      <alignment horizontal="left" wrapText="1"/>
    </xf>
    <xf numFmtId="0" fontId="145" fillId="7" borderId="9" xfId="33" quotePrefix="1" applyFont="1" applyFill="1" applyBorder="1" applyAlignment="1">
      <alignment horizontal="left" wrapText="1"/>
    </xf>
    <xf numFmtId="0" fontId="145" fillId="7" borderId="10" xfId="33" quotePrefix="1" applyFont="1" applyFill="1" applyBorder="1" applyAlignment="1">
      <alignment horizontal="left" wrapText="1"/>
    </xf>
    <xf numFmtId="0" fontId="63" fillId="14" borderId="15" xfId="33" applyFont="1" applyFill="1" applyBorder="1" applyAlignment="1">
      <alignment horizontal="center"/>
    </xf>
    <xf numFmtId="0" fontId="63" fillId="14" borderId="3" xfId="33" applyFont="1" applyFill="1" applyBorder="1" applyAlignment="1">
      <alignment horizontal="center"/>
    </xf>
    <xf numFmtId="0" fontId="63" fillId="14" borderId="21" xfId="33" applyFont="1" applyFill="1" applyBorder="1" applyAlignment="1">
      <alignment horizontal="center"/>
    </xf>
    <xf numFmtId="0" fontId="26" fillId="0" borderId="0" xfId="33" applyFont="1" applyAlignment="1">
      <alignment wrapText="1"/>
    </xf>
    <xf numFmtId="0" fontId="9" fillId="8" borderId="15" xfId="33" applyFont="1" applyFill="1" applyBorder="1" applyAlignment="1">
      <alignment vertical="center" wrapText="1"/>
    </xf>
    <xf numFmtId="0" fontId="9" fillId="8" borderId="21" xfId="33" applyFont="1" applyFill="1" applyBorder="1" applyAlignment="1">
      <alignment vertical="center" wrapText="1"/>
    </xf>
    <xf numFmtId="0" fontId="16" fillId="7" borderId="15" xfId="33" applyFill="1" applyBorder="1"/>
    <xf numFmtId="0" fontId="16" fillId="7" borderId="3" xfId="33" applyFill="1" applyBorder="1"/>
    <xf numFmtId="0" fontId="16" fillId="7" borderId="21" xfId="33" applyFill="1" applyBorder="1"/>
    <xf numFmtId="0" fontId="26" fillId="0" borderId="0" xfId="0" applyFont="1" applyAlignment="1">
      <alignment vertical="top" wrapText="1"/>
    </xf>
  </cellXfs>
  <cellStyles count="391">
    <cellStyle name="0.0%" xfId="63" xr:uid="{00000000-0005-0000-0000-000000000000}"/>
    <cellStyle name="0.000" xfId="64" xr:uid="{00000000-0005-0000-0000-000001000000}"/>
    <cellStyle name="acBlue" xfId="65" xr:uid="{00000000-0005-0000-0000-000002000000}"/>
    <cellStyle name="acBorders" xfId="66" xr:uid="{00000000-0005-0000-0000-000003000000}"/>
    <cellStyle name="Accent2 2" xfId="67" xr:uid="{00000000-0005-0000-0000-000004000000}"/>
    <cellStyle name="Accent2 3" xfId="68" xr:uid="{00000000-0005-0000-0000-000005000000}"/>
    <cellStyle name="acCheck" xfId="69" xr:uid="{00000000-0005-0000-0000-000006000000}"/>
    <cellStyle name="acCheckBox" xfId="70" xr:uid="{00000000-0005-0000-0000-000007000000}"/>
    <cellStyle name="acCheckmark" xfId="71" xr:uid="{00000000-0005-0000-0000-000008000000}"/>
    <cellStyle name="acDate" xfId="72" xr:uid="{00000000-0005-0000-0000-000009000000}"/>
    <cellStyle name="acDateDdMonYYYY" xfId="73" xr:uid="{00000000-0005-0000-0000-00000A000000}"/>
    <cellStyle name="acDateLong" xfId="74" xr:uid="{00000000-0005-0000-0000-00000B000000}"/>
    <cellStyle name="acDateMonYy7" xfId="75" xr:uid="{00000000-0005-0000-0000-00000C000000}"/>
    <cellStyle name="acDateMonYYYY" xfId="76" xr:uid="{00000000-0005-0000-0000-00000D000000}"/>
    <cellStyle name="acDimmed" xfId="77" xr:uid="{00000000-0005-0000-0000-00000E000000}"/>
    <cellStyle name="acDollar0" xfId="78" xr:uid="{00000000-0005-0000-0000-00000F000000}"/>
    <cellStyle name="acDollar2" xfId="79" xr:uid="{00000000-0005-0000-0000-000010000000}"/>
    <cellStyle name="acDollar4" xfId="80" xr:uid="{00000000-0005-0000-0000-000011000000}"/>
    <cellStyle name="acFlag" xfId="81" xr:uid="{00000000-0005-0000-0000-000012000000}"/>
    <cellStyle name="acFloat1" xfId="82" xr:uid="{00000000-0005-0000-0000-000013000000}"/>
    <cellStyle name="acFloat2" xfId="83" xr:uid="{00000000-0005-0000-0000-000014000000}"/>
    <cellStyle name="acFloat4" xfId="84" xr:uid="{00000000-0005-0000-0000-000015000000}"/>
    <cellStyle name="acGrey" xfId="85" xr:uid="{00000000-0005-0000-0000-000016000000}"/>
    <cellStyle name="acInput" xfId="86" xr:uid="{00000000-0005-0000-0000-000017000000}"/>
    <cellStyle name="acInteger" xfId="87" xr:uid="{00000000-0005-0000-0000-000018000000}"/>
    <cellStyle name="acInvisible" xfId="88" xr:uid="{00000000-0005-0000-0000-000019000000}"/>
    <cellStyle name="acOOP" xfId="89" xr:uid="{00000000-0005-0000-0000-00001A000000}"/>
    <cellStyle name="acOutput" xfId="90" xr:uid="{00000000-0005-0000-0000-00001B000000}"/>
    <cellStyle name="acPercent0" xfId="91" xr:uid="{00000000-0005-0000-0000-00001C000000}"/>
    <cellStyle name="acPercent1" xfId="92" xr:uid="{00000000-0005-0000-0000-00001D000000}"/>
    <cellStyle name="acPercent2" xfId="93" xr:uid="{00000000-0005-0000-0000-00001E000000}"/>
    <cellStyle name="acText" xfId="94" xr:uid="{00000000-0005-0000-0000-00001F000000}"/>
    <cellStyle name="acTime24" xfId="95" xr:uid="{00000000-0005-0000-0000-000020000000}"/>
    <cellStyle name="acTimeAMPM" xfId="96" xr:uid="{00000000-0005-0000-0000-000021000000}"/>
    <cellStyle name="args.style" xfId="97" xr:uid="{00000000-0005-0000-0000-000022000000}"/>
    <cellStyle name="Body" xfId="1" xr:uid="{00000000-0005-0000-0000-000023000000}"/>
    <cellStyle name="Border: Bottom" xfId="98" xr:uid="{00000000-0005-0000-0000-000024000000}"/>
    <cellStyle name="Border: Left" xfId="99" xr:uid="{00000000-0005-0000-0000-000025000000}"/>
    <cellStyle name="Border: Left 2" xfId="100" xr:uid="{00000000-0005-0000-0000-000026000000}"/>
    <cellStyle name="Border: none" xfId="101" xr:uid="{00000000-0005-0000-0000-000027000000}"/>
    <cellStyle name="Border: Right" xfId="102" xr:uid="{00000000-0005-0000-0000-000028000000}"/>
    <cellStyle name="Border: Top" xfId="103" xr:uid="{00000000-0005-0000-0000-000029000000}"/>
    <cellStyle name="Bullets" xfId="104" xr:uid="{00000000-0005-0000-0000-00002A000000}"/>
    <cellStyle name="Bullets 2" xfId="105" xr:uid="{00000000-0005-0000-0000-00002B000000}"/>
    <cellStyle name="Calc Currency (0)" xfId="2" xr:uid="{00000000-0005-0000-0000-00002C000000}"/>
    <cellStyle name="Calc Currency (0) 2" xfId="106" xr:uid="{00000000-0005-0000-0000-00002D000000}"/>
    <cellStyle name="Calc Currency (2)" xfId="3" xr:uid="{00000000-0005-0000-0000-00002E000000}"/>
    <cellStyle name="Calc Currency (2) 2" xfId="107" xr:uid="{00000000-0005-0000-0000-00002F000000}"/>
    <cellStyle name="Calc Percent (0)" xfId="4" xr:uid="{00000000-0005-0000-0000-000030000000}"/>
    <cellStyle name="Calc Percent (0) 2" xfId="108" xr:uid="{00000000-0005-0000-0000-000031000000}"/>
    <cellStyle name="Calc Percent (1)" xfId="5" xr:uid="{00000000-0005-0000-0000-000032000000}"/>
    <cellStyle name="Calc Percent (2)" xfId="6" xr:uid="{00000000-0005-0000-0000-000033000000}"/>
    <cellStyle name="Calc Percent (2) 2" xfId="109" xr:uid="{00000000-0005-0000-0000-000034000000}"/>
    <cellStyle name="Calc Units (0)" xfId="7" xr:uid="{00000000-0005-0000-0000-000035000000}"/>
    <cellStyle name="Calc Units (0) 2" xfId="110" xr:uid="{00000000-0005-0000-0000-000036000000}"/>
    <cellStyle name="Calc Units (1)" xfId="8" xr:uid="{00000000-0005-0000-0000-000037000000}"/>
    <cellStyle name="Calc Units (1) 2" xfId="111" xr:uid="{00000000-0005-0000-0000-000038000000}"/>
    <cellStyle name="Calc Units (2)" xfId="9" xr:uid="{00000000-0005-0000-0000-000039000000}"/>
    <cellStyle name="Calc Units (2) 2" xfId="112" xr:uid="{00000000-0005-0000-0000-00003A000000}"/>
    <cellStyle name="category" xfId="113" xr:uid="{00000000-0005-0000-0000-00003B000000}"/>
    <cellStyle name="Column Title" xfId="114" xr:uid="{00000000-0005-0000-0000-00003C000000}"/>
    <cellStyle name="Comma (0)" xfId="115" xr:uid="{00000000-0005-0000-0000-00003D000000}"/>
    <cellStyle name="Comma (0.0)" xfId="116" xr:uid="{00000000-0005-0000-0000-00003E000000}"/>
    <cellStyle name="Comma (0.00)" xfId="117" xr:uid="{00000000-0005-0000-0000-00003F000000}"/>
    <cellStyle name="Comma [00]" xfId="10" xr:uid="{00000000-0005-0000-0000-000040000000}"/>
    <cellStyle name="Comma [00] 2" xfId="118" xr:uid="{00000000-0005-0000-0000-000041000000}"/>
    <cellStyle name="Comma 0" xfId="119" xr:uid="{00000000-0005-0000-0000-000042000000}"/>
    <cellStyle name="Comma 0 2" xfId="120" xr:uid="{00000000-0005-0000-0000-000043000000}"/>
    <cellStyle name="Comma 0.0" xfId="121" xr:uid="{00000000-0005-0000-0000-000044000000}"/>
    <cellStyle name="Comma 0.00" xfId="122" xr:uid="{00000000-0005-0000-0000-000045000000}"/>
    <cellStyle name="Comma 0_1-1-2009 Renewal Exhibits" xfId="123" xr:uid="{00000000-0005-0000-0000-000046000000}"/>
    <cellStyle name="Comma 2" xfId="11" xr:uid="{00000000-0005-0000-0000-000047000000}"/>
    <cellStyle name="Comma 2 2" xfId="124" xr:uid="{00000000-0005-0000-0000-000048000000}"/>
    <cellStyle name="Comma 3" xfId="125" xr:uid="{00000000-0005-0000-0000-000049000000}"/>
    <cellStyle name="Comma 4" xfId="126" xr:uid="{00000000-0005-0000-0000-00004A000000}"/>
    <cellStyle name="Comma 5" xfId="127" xr:uid="{00000000-0005-0000-0000-00004B000000}"/>
    <cellStyle name="Comma 5 2" xfId="128" xr:uid="{00000000-0005-0000-0000-00004C000000}"/>
    <cellStyle name="Comma 7" xfId="129" xr:uid="{00000000-0005-0000-0000-00004D000000}"/>
    <cellStyle name="Comma0" xfId="130" xr:uid="{00000000-0005-0000-0000-00004E000000}"/>
    <cellStyle name="Comma0 - Style1" xfId="12" xr:uid="{00000000-0005-0000-0000-00004F000000}"/>
    <cellStyle name="Comma0_03-25-09 KN Keystone Renewal Projection" xfId="131" xr:uid="{00000000-0005-0000-0000-000050000000}"/>
    <cellStyle name="CommaZero" xfId="132" xr:uid="{00000000-0005-0000-0000-000051000000}"/>
    <cellStyle name="Copied" xfId="133" xr:uid="{00000000-0005-0000-0000-000052000000}"/>
    <cellStyle name="COST1" xfId="134" xr:uid="{00000000-0005-0000-0000-000053000000}"/>
    <cellStyle name="Curren - Style1" xfId="135" xr:uid="{00000000-0005-0000-0000-000054000000}"/>
    <cellStyle name="Curren - Style2" xfId="13" xr:uid="{00000000-0005-0000-0000-000055000000}"/>
    <cellStyle name="Curren - Style3" xfId="136" xr:uid="{00000000-0005-0000-0000-000056000000}"/>
    <cellStyle name="Currency (0)" xfId="137" xr:uid="{00000000-0005-0000-0000-000057000000}"/>
    <cellStyle name="Currency (0) 2" xfId="138" xr:uid="{00000000-0005-0000-0000-000058000000}"/>
    <cellStyle name="Currency (0.00)" xfId="139" xr:uid="{00000000-0005-0000-0000-000059000000}"/>
    <cellStyle name="Currency (0.00) 2" xfId="140" xr:uid="{00000000-0005-0000-0000-00005A000000}"/>
    <cellStyle name="Currency [00]" xfId="14" xr:uid="{00000000-0005-0000-0000-00005B000000}"/>
    <cellStyle name="Currency [00] 2" xfId="141" xr:uid="{00000000-0005-0000-0000-00005C000000}"/>
    <cellStyle name="Currency 0" xfId="142" xr:uid="{00000000-0005-0000-0000-00005D000000}"/>
    <cellStyle name="Currency 2" xfId="60" xr:uid="{00000000-0005-0000-0000-00005E000000}"/>
    <cellStyle name="Currency 2 2" xfId="143" xr:uid="{00000000-0005-0000-0000-00005F000000}"/>
    <cellStyle name="Currency 3" xfId="144" xr:uid="{00000000-0005-0000-0000-000060000000}"/>
    <cellStyle name="Currency 3 2" xfId="145" xr:uid="{00000000-0005-0000-0000-000061000000}"/>
    <cellStyle name="Currency 3 3" xfId="146" xr:uid="{00000000-0005-0000-0000-000062000000}"/>
    <cellStyle name="Currency 4" xfId="147" xr:uid="{00000000-0005-0000-0000-000063000000}"/>
    <cellStyle name="Currency 4 2" xfId="148" xr:uid="{00000000-0005-0000-0000-000064000000}"/>
    <cellStyle name="Currency 5" xfId="149" xr:uid="{00000000-0005-0000-0000-000065000000}"/>
    <cellStyle name="Currency 6" xfId="150" xr:uid="{00000000-0005-0000-0000-000066000000}"/>
    <cellStyle name="Currency 6 2" xfId="151" xr:uid="{00000000-0005-0000-0000-000067000000}"/>
    <cellStyle name="Currency 7" xfId="152" xr:uid="{00000000-0005-0000-0000-000068000000}"/>
    <cellStyle name="Currency 8" xfId="153" xr:uid="{00000000-0005-0000-0000-000069000000}"/>
    <cellStyle name="Currency 9" xfId="154" xr:uid="{00000000-0005-0000-0000-00006A000000}"/>
    <cellStyle name="Data" xfId="155" xr:uid="{00000000-0005-0000-0000-00006B000000}"/>
    <cellStyle name="Data Input" xfId="15" xr:uid="{00000000-0005-0000-0000-00006C000000}"/>
    <cellStyle name="Date Short" xfId="16" xr:uid="{00000000-0005-0000-0000-00006D000000}"/>
    <cellStyle name="Date Short 2" xfId="156" xr:uid="{00000000-0005-0000-0000-00006E000000}"/>
    <cellStyle name="Date: d-mmm-yy" xfId="157" xr:uid="{00000000-0005-0000-0000-00006F000000}"/>
    <cellStyle name="Date: m/yy" xfId="158" xr:uid="{00000000-0005-0000-0000-000070000000}"/>
    <cellStyle name="Date: m/yy 2" xfId="159" xr:uid="{00000000-0005-0000-0000-000071000000}"/>
    <cellStyle name="Date: mm/dd/yy" xfId="160" xr:uid="{00000000-0005-0000-0000-000072000000}"/>
    <cellStyle name="Date: mmm-yy" xfId="161" xr:uid="{00000000-0005-0000-0000-000073000000}"/>
    <cellStyle name="Date: yyyy" xfId="162" xr:uid="{00000000-0005-0000-0000-000074000000}"/>
    <cellStyle name="DELTA" xfId="17" xr:uid="{00000000-0005-0000-0000-000075000000}"/>
    <cellStyle name="Enter Currency (0)" xfId="18" xr:uid="{00000000-0005-0000-0000-000076000000}"/>
    <cellStyle name="Enter Currency (0) 2" xfId="163" xr:uid="{00000000-0005-0000-0000-000077000000}"/>
    <cellStyle name="Enter Currency (2)" xfId="19" xr:uid="{00000000-0005-0000-0000-000078000000}"/>
    <cellStyle name="Enter Currency (2) 2" xfId="164" xr:uid="{00000000-0005-0000-0000-000079000000}"/>
    <cellStyle name="Enter Units (0)" xfId="20" xr:uid="{00000000-0005-0000-0000-00007A000000}"/>
    <cellStyle name="Enter Units (0) 2" xfId="165" xr:uid="{00000000-0005-0000-0000-00007B000000}"/>
    <cellStyle name="Enter Units (1)" xfId="21" xr:uid="{00000000-0005-0000-0000-00007C000000}"/>
    <cellStyle name="Enter Units (1) 2" xfId="166" xr:uid="{00000000-0005-0000-0000-00007D000000}"/>
    <cellStyle name="Enter Units (2)" xfId="22" xr:uid="{00000000-0005-0000-0000-00007E000000}"/>
    <cellStyle name="Enter Units (2) 2" xfId="167" xr:uid="{00000000-0005-0000-0000-00007F000000}"/>
    <cellStyle name="Entered" xfId="168" xr:uid="{00000000-0005-0000-0000-000080000000}"/>
    <cellStyle name="ExtStyle 0" xfId="169" xr:uid="{00000000-0005-0000-0000-000081000000}"/>
    <cellStyle name="ExtStyle 16" xfId="170" xr:uid="{00000000-0005-0000-0000-000082000000}"/>
    <cellStyle name="ExtStyle 17" xfId="171" xr:uid="{00000000-0005-0000-0000-000083000000}"/>
    <cellStyle name="ExtStyle 18" xfId="172" xr:uid="{00000000-0005-0000-0000-000084000000}"/>
    <cellStyle name="ExtStyle 19" xfId="173" xr:uid="{00000000-0005-0000-0000-000085000000}"/>
    <cellStyle name="ExtStyle 20" xfId="174" xr:uid="{00000000-0005-0000-0000-000086000000}"/>
    <cellStyle name="ExtStyle 21" xfId="175" xr:uid="{00000000-0005-0000-0000-000087000000}"/>
    <cellStyle name="ExtStyle 22" xfId="176" xr:uid="{00000000-0005-0000-0000-000088000000}"/>
    <cellStyle name="f" xfId="177" xr:uid="{00000000-0005-0000-0000-000089000000}"/>
    <cellStyle name="F2" xfId="178" xr:uid="{00000000-0005-0000-0000-00008A000000}"/>
    <cellStyle name="F3" xfId="179" xr:uid="{00000000-0005-0000-0000-00008B000000}"/>
    <cellStyle name="F3 - Style1" xfId="180" xr:uid="{00000000-0005-0000-0000-00008C000000}"/>
    <cellStyle name="F3_03-25-09 KN Keystone Renewal Projection" xfId="181" xr:uid="{00000000-0005-0000-0000-00008D000000}"/>
    <cellStyle name="F4" xfId="182" xr:uid="{00000000-0005-0000-0000-00008E000000}"/>
    <cellStyle name="F5" xfId="183" xr:uid="{00000000-0005-0000-0000-00008F000000}"/>
    <cellStyle name="F6" xfId="184" xr:uid="{00000000-0005-0000-0000-000090000000}"/>
    <cellStyle name="F7" xfId="185" xr:uid="{00000000-0005-0000-0000-000091000000}"/>
    <cellStyle name="F8" xfId="186" xr:uid="{00000000-0005-0000-0000-000092000000}"/>
    <cellStyle name="Fixed" xfId="187" xr:uid="{00000000-0005-0000-0000-000093000000}"/>
    <cellStyle name="Fixed (1)" xfId="188" xr:uid="{00000000-0005-0000-0000-000094000000}"/>
    <cellStyle name="Fixed (1) 2" xfId="189" xr:uid="{00000000-0005-0000-0000-000095000000}"/>
    <cellStyle name="Fixed2 - Style4" xfId="190" xr:uid="{00000000-0005-0000-0000-000096000000}"/>
    <cellStyle name="Followed Hyperlink 2" xfId="191" xr:uid="{00000000-0005-0000-0000-000097000000}"/>
    <cellStyle name="Graph" xfId="192" xr:uid="{00000000-0005-0000-0000-000098000000}"/>
    <cellStyle name="Grey" xfId="193" xr:uid="{00000000-0005-0000-0000-000099000000}"/>
    <cellStyle name="Hanging Dollars" xfId="194" xr:uid="{00000000-0005-0000-0000-00009A000000}"/>
    <cellStyle name="Hanging Dollars 2" xfId="195" xr:uid="{00000000-0005-0000-0000-00009B000000}"/>
    <cellStyle name="HEADER" xfId="196" xr:uid="{00000000-0005-0000-0000-00009C000000}"/>
    <cellStyle name="Header1" xfId="23" xr:uid="{00000000-0005-0000-0000-00009D000000}"/>
    <cellStyle name="Header2" xfId="24" xr:uid="{00000000-0005-0000-0000-00009E000000}"/>
    <cellStyle name="Heading 14pt" xfId="197" xr:uid="{00000000-0005-0000-0000-00009F000000}"/>
    <cellStyle name="Heading 18pt Bold" xfId="198" xr:uid="{00000000-0005-0000-0000-0000A0000000}"/>
    <cellStyle name="Heading 24pt Bold" xfId="199" xr:uid="{00000000-0005-0000-0000-0000A1000000}"/>
    <cellStyle name="HEADINGS" xfId="200" xr:uid="{00000000-0005-0000-0000-0000A2000000}"/>
    <cellStyle name="HEADINGSTOP" xfId="201" xr:uid="{00000000-0005-0000-0000-0000A3000000}"/>
    <cellStyle name="Hyperlink 2" xfId="202" xr:uid="{00000000-0005-0000-0000-0000A4000000}"/>
    <cellStyle name="Hyperlink 3" xfId="203" xr:uid="{00000000-0005-0000-0000-0000A5000000}"/>
    <cellStyle name="Input [yellow]" xfId="204" xr:uid="{00000000-0005-0000-0000-0000A6000000}"/>
    <cellStyle name="Input Cells" xfId="205" xr:uid="{00000000-0005-0000-0000-0000A7000000}"/>
    <cellStyle name="Intermediate Calculations" xfId="206" xr:uid="{00000000-0005-0000-0000-0000A8000000}"/>
    <cellStyle name="ITALIC" xfId="207" xr:uid="{00000000-0005-0000-0000-0000A9000000}"/>
    <cellStyle name="Level 1" xfId="208" xr:uid="{00000000-0005-0000-0000-0000AA000000}"/>
    <cellStyle name="Level 2" xfId="209" xr:uid="{00000000-0005-0000-0000-0000AB000000}"/>
    <cellStyle name="Level 3" xfId="210" xr:uid="{00000000-0005-0000-0000-0000AC000000}"/>
    <cellStyle name="Link Currency (0)" xfId="25" xr:uid="{00000000-0005-0000-0000-0000AD000000}"/>
    <cellStyle name="Link Currency (0) 2" xfId="211" xr:uid="{00000000-0005-0000-0000-0000AE000000}"/>
    <cellStyle name="Link Currency (2)" xfId="26" xr:uid="{00000000-0005-0000-0000-0000AF000000}"/>
    <cellStyle name="Link Currency (2) 2" xfId="212" xr:uid="{00000000-0005-0000-0000-0000B0000000}"/>
    <cellStyle name="Link Units (0)" xfId="27" xr:uid="{00000000-0005-0000-0000-0000B1000000}"/>
    <cellStyle name="Link Units (0) 2" xfId="213" xr:uid="{00000000-0005-0000-0000-0000B2000000}"/>
    <cellStyle name="Link Units (1)" xfId="28" xr:uid="{00000000-0005-0000-0000-0000B3000000}"/>
    <cellStyle name="Link Units (1) 2" xfId="214" xr:uid="{00000000-0005-0000-0000-0000B4000000}"/>
    <cellStyle name="Link Units (2)" xfId="29" xr:uid="{00000000-0005-0000-0000-0000B5000000}"/>
    <cellStyle name="Link Units (2) 2" xfId="215" xr:uid="{00000000-0005-0000-0000-0000B6000000}"/>
    <cellStyle name="Linked Cells" xfId="216" xr:uid="{00000000-0005-0000-0000-0000B7000000}"/>
    <cellStyle name="Member" xfId="217" xr:uid="{00000000-0005-0000-0000-0000B8000000}"/>
    <cellStyle name="Member 2" xfId="218" xr:uid="{00000000-0005-0000-0000-0000B9000000}"/>
    <cellStyle name="Milliers [0]_!!!GO" xfId="219" xr:uid="{00000000-0005-0000-0000-0000BA000000}"/>
    <cellStyle name="Milliers_!!!GO" xfId="220" xr:uid="{00000000-0005-0000-0000-0000BB000000}"/>
    <cellStyle name="Model" xfId="221" xr:uid="{00000000-0005-0000-0000-0000BC000000}"/>
    <cellStyle name="Monétaire [0]_!!!GO" xfId="222" xr:uid="{00000000-0005-0000-0000-0000BD000000}"/>
    <cellStyle name="Monétaire_!!!GO" xfId="223" xr:uid="{00000000-0005-0000-0000-0000BE000000}"/>
    <cellStyle name="my style" xfId="224" xr:uid="{00000000-0005-0000-0000-0000BF000000}"/>
    <cellStyle name="no dec" xfId="30" xr:uid="{00000000-0005-0000-0000-0000C0000000}"/>
    <cellStyle name="Normal" xfId="0" builtinId="0"/>
    <cellStyle name="Normal - Style1" xfId="31" xr:uid="{00000000-0005-0000-0000-0000C2000000}"/>
    <cellStyle name="Normal 10" xfId="225" xr:uid="{00000000-0005-0000-0000-0000C3000000}"/>
    <cellStyle name="Normal 11" xfId="226" xr:uid="{00000000-0005-0000-0000-0000C4000000}"/>
    <cellStyle name="Normal 11 2" xfId="227" xr:uid="{00000000-0005-0000-0000-0000C5000000}"/>
    <cellStyle name="Normal 11 3" xfId="228" xr:uid="{00000000-0005-0000-0000-0000C6000000}"/>
    <cellStyle name="Normal 11_Book1" xfId="229" xr:uid="{00000000-0005-0000-0000-0000C7000000}"/>
    <cellStyle name="Normal 12" xfId="230" xr:uid="{00000000-0005-0000-0000-0000C8000000}"/>
    <cellStyle name="Normal 13" xfId="231" xr:uid="{00000000-0005-0000-0000-0000C9000000}"/>
    <cellStyle name="Normal 14" xfId="232" xr:uid="{00000000-0005-0000-0000-0000CA000000}"/>
    <cellStyle name="Normal 15" xfId="233" xr:uid="{00000000-0005-0000-0000-0000CB000000}"/>
    <cellStyle name="Normal 16" xfId="234" xr:uid="{00000000-0005-0000-0000-0000CC000000}"/>
    <cellStyle name="Normal 17" xfId="235" xr:uid="{00000000-0005-0000-0000-0000CD000000}"/>
    <cellStyle name="Normal 18" xfId="236" xr:uid="{00000000-0005-0000-0000-0000CE000000}"/>
    <cellStyle name="Normal 19" xfId="237" xr:uid="{00000000-0005-0000-0000-0000CF000000}"/>
    <cellStyle name="Normal 2" xfId="32" xr:uid="{00000000-0005-0000-0000-0000D0000000}"/>
    <cellStyle name="Normal 2 2" xfId="238" xr:uid="{00000000-0005-0000-0000-0000D1000000}"/>
    <cellStyle name="Normal 2 2 2" xfId="239" xr:uid="{00000000-0005-0000-0000-0000D2000000}"/>
    <cellStyle name="Normal 2 2 3" xfId="240" xr:uid="{00000000-0005-0000-0000-0000D3000000}"/>
    <cellStyle name="Normal 2 3" xfId="241" xr:uid="{00000000-0005-0000-0000-0000D4000000}"/>
    <cellStyle name="Normal 2 3 2" xfId="242" xr:uid="{00000000-0005-0000-0000-0000D5000000}"/>
    <cellStyle name="Normal 2 3 3" xfId="243" xr:uid="{00000000-0005-0000-0000-0000D6000000}"/>
    <cellStyle name="Normal 2_10-14-09 WORTH 2010 Renewal Meeting Exhibits" xfId="244" xr:uid="{00000000-0005-0000-0000-0000D7000000}"/>
    <cellStyle name="Normal 20" xfId="245" xr:uid="{00000000-0005-0000-0000-0000D8000000}"/>
    <cellStyle name="Normal 21" xfId="246" xr:uid="{00000000-0005-0000-0000-0000D9000000}"/>
    <cellStyle name="Normal 22" xfId="247" xr:uid="{00000000-0005-0000-0000-0000DA000000}"/>
    <cellStyle name="Normal 23" xfId="248" xr:uid="{00000000-0005-0000-0000-0000DB000000}"/>
    <cellStyle name="Normal 24" xfId="249" xr:uid="{00000000-0005-0000-0000-0000DC000000}"/>
    <cellStyle name="Normal 25" xfId="250" xr:uid="{00000000-0005-0000-0000-0000DD000000}"/>
    <cellStyle name="Normal 3" xfId="33" xr:uid="{00000000-0005-0000-0000-0000DE000000}"/>
    <cellStyle name="Normal 3 2" xfId="251" xr:uid="{00000000-0005-0000-0000-0000DF000000}"/>
    <cellStyle name="Normal 4" xfId="59" xr:uid="{00000000-0005-0000-0000-0000E0000000}"/>
    <cellStyle name="Normal 4 2" xfId="252" xr:uid="{00000000-0005-0000-0000-0000E1000000}"/>
    <cellStyle name="Normal 4 3" xfId="386" xr:uid="{00000000-0005-0000-0000-0000E2000000}"/>
    <cellStyle name="Normal 4 3 2" xfId="387" xr:uid="{00000000-0005-0000-0000-0000E3000000}"/>
    <cellStyle name="Normal 5" xfId="253" xr:uid="{00000000-0005-0000-0000-0000E4000000}"/>
    <cellStyle name="Normal 5 2" xfId="254" xr:uid="{00000000-0005-0000-0000-0000E5000000}"/>
    <cellStyle name="Normal 53" xfId="388" xr:uid="{00000000-0005-0000-0000-0000E6000000}"/>
    <cellStyle name="Normal 6" xfId="255" xr:uid="{00000000-0005-0000-0000-0000E7000000}"/>
    <cellStyle name="Normal 6 2" xfId="256" xr:uid="{00000000-0005-0000-0000-0000E8000000}"/>
    <cellStyle name="Normal 6_CardioNet Renewal and Marketing Exhibit (2010.03.31)" xfId="257" xr:uid="{00000000-0005-0000-0000-0000E9000000}"/>
    <cellStyle name="Normal 7" xfId="258" xr:uid="{00000000-0005-0000-0000-0000EA000000}"/>
    <cellStyle name="Normal 7 2" xfId="259" xr:uid="{00000000-0005-0000-0000-0000EB000000}"/>
    <cellStyle name="Normal 7_CardioNet Renewal and Marketing Exhibit (2010.03.31)" xfId="260" xr:uid="{00000000-0005-0000-0000-0000EC000000}"/>
    <cellStyle name="Normal 8" xfId="261" xr:uid="{00000000-0005-0000-0000-0000ED000000}"/>
    <cellStyle name="Normal 8 2" xfId="262" xr:uid="{00000000-0005-0000-0000-0000EE000000}"/>
    <cellStyle name="Normal 8_CardioNet Renewal and Marketing Exhibit (2010.03.31)" xfId="263" xr:uid="{00000000-0005-0000-0000-0000EF000000}"/>
    <cellStyle name="Normal 9" xfId="264" xr:uid="{00000000-0005-0000-0000-0000F0000000}"/>
    <cellStyle name="Normal_HmoRFP11 2" xfId="389" xr:uid="{720E4353-6312-4F1D-AAD8-32A715DFE207}"/>
    <cellStyle name="Normal_Indemnity performance standards 2003" xfId="390" xr:uid="{0308A9D8-DB45-4512-A9D6-A9832E658F70}"/>
    <cellStyle name="Normal_Trion Dental Renewal Calculation (2007.04-25)" xfId="34" xr:uid="{00000000-0005-0000-0000-0000F1000000}"/>
    <cellStyle name="nvision" xfId="265" xr:uid="{00000000-0005-0000-0000-0000F2000000}"/>
    <cellStyle name="Œ…‹æØ‚è [0.00]_Region Orders (2)" xfId="266" xr:uid="{00000000-0005-0000-0000-0000F3000000}"/>
    <cellStyle name="Œ…‹æØ‚è_Region Orders (2)" xfId="267" xr:uid="{00000000-0005-0000-0000-0000F4000000}"/>
    <cellStyle name="per.style" xfId="268" xr:uid="{00000000-0005-0000-0000-0000F5000000}"/>
    <cellStyle name="Percent" xfId="61" builtinId="5"/>
    <cellStyle name="Percent [0]" xfId="35" xr:uid="{00000000-0005-0000-0000-0000F7000000}"/>
    <cellStyle name="Percent [0] 2" xfId="269" xr:uid="{00000000-0005-0000-0000-0000F8000000}"/>
    <cellStyle name="Percent [00]" xfId="36" xr:uid="{00000000-0005-0000-0000-0000F9000000}"/>
    <cellStyle name="Percent [2]" xfId="270" xr:uid="{00000000-0005-0000-0000-0000FA000000}"/>
    <cellStyle name="Percent [2] 2" xfId="271" xr:uid="{00000000-0005-0000-0000-0000FB000000}"/>
    <cellStyle name="Percent 0" xfId="272" xr:uid="{00000000-0005-0000-0000-0000FC000000}"/>
    <cellStyle name="Percent 0%" xfId="273" xr:uid="{00000000-0005-0000-0000-0000FD000000}"/>
    <cellStyle name="Percent 0.0%" xfId="274" xr:uid="{00000000-0005-0000-0000-0000FE000000}"/>
    <cellStyle name="Percent 0.00%" xfId="275" xr:uid="{00000000-0005-0000-0000-0000FF000000}"/>
    <cellStyle name="Percent 10" xfId="276" xr:uid="{00000000-0005-0000-0000-000000010000}"/>
    <cellStyle name="Percent 10 2" xfId="277" xr:uid="{00000000-0005-0000-0000-000001010000}"/>
    <cellStyle name="Percent 11" xfId="278" xr:uid="{00000000-0005-0000-0000-000002010000}"/>
    <cellStyle name="Percent 12" xfId="279" xr:uid="{00000000-0005-0000-0000-000003010000}"/>
    <cellStyle name="Percent 13" xfId="280" xr:uid="{00000000-0005-0000-0000-000004010000}"/>
    <cellStyle name="Percent 14" xfId="281" xr:uid="{00000000-0005-0000-0000-000005010000}"/>
    <cellStyle name="Percent 15" xfId="282" xr:uid="{00000000-0005-0000-0000-000006010000}"/>
    <cellStyle name="Percent 16" xfId="283" xr:uid="{00000000-0005-0000-0000-000007010000}"/>
    <cellStyle name="Percent 17" xfId="284" xr:uid="{00000000-0005-0000-0000-000008010000}"/>
    <cellStyle name="Percent 18" xfId="285" xr:uid="{00000000-0005-0000-0000-000009010000}"/>
    <cellStyle name="Percent 19" xfId="286" xr:uid="{00000000-0005-0000-0000-00000A010000}"/>
    <cellStyle name="Percent 2" xfId="37" xr:uid="{00000000-0005-0000-0000-00000B010000}"/>
    <cellStyle name="Percent 2 2" xfId="287" xr:uid="{00000000-0005-0000-0000-00000C010000}"/>
    <cellStyle name="Percent 2 2 2" xfId="288" xr:uid="{00000000-0005-0000-0000-00000D010000}"/>
    <cellStyle name="Percent 2 3" xfId="289" xr:uid="{00000000-0005-0000-0000-00000E010000}"/>
    <cellStyle name="Percent 2 4" xfId="62" xr:uid="{00000000-0005-0000-0000-00000F010000}"/>
    <cellStyle name="Percent 2_07-09-09 worth 2010 initial renewal projection rev 09-29-09" xfId="290" xr:uid="{00000000-0005-0000-0000-000010010000}"/>
    <cellStyle name="Percent 20" xfId="291" xr:uid="{00000000-0005-0000-0000-000011010000}"/>
    <cellStyle name="Percent 21" xfId="292" xr:uid="{00000000-0005-0000-0000-000012010000}"/>
    <cellStyle name="Percent 22" xfId="293" xr:uid="{00000000-0005-0000-0000-000013010000}"/>
    <cellStyle name="Percent 23" xfId="294" xr:uid="{00000000-0005-0000-0000-000014010000}"/>
    <cellStyle name="Percent 24" xfId="295" xr:uid="{00000000-0005-0000-0000-000015010000}"/>
    <cellStyle name="Percent 25" xfId="296" xr:uid="{00000000-0005-0000-0000-000016010000}"/>
    <cellStyle name="Percent 26" xfId="297" xr:uid="{00000000-0005-0000-0000-000017010000}"/>
    <cellStyle name="Percent 27" xfId="298" xr:uid="{00000000-0005-0000-0000-000018010000}"/>
    <cellStyle name="Percent 28" xfId="299" xr:uid="{00000000-0005-0000-0000-000019010000}"/>
    <cellStyle name="Percent 3" xfId="38" xr:uid="{00000000-0005-0000-0000-00001A010000}"/>
    <cellStyle name="Percent 3 2" xfId="300" xr:uid="{00000000-0005-0000-0000-00001B010000}"/>
    <cellStyle name="Percent 3 3" xfId="301" xr:uid="{00000000-0005-0000-0000-00001C010000}"/>
    <cellStyle name="Percent 3 4" xfId="302" xr:uid="{00000000-0005-0000-0000-00001D010000}"/>
    <cellStyle name="Percent 4" xfId="303" xr:uid="{00000000-0005-0000-0000-00001E010000}"/>
    <cellStyle name="Percent 4 2" xfId="304" xr:uid="{00000000-0005-0000-0000-00001F010000}"/>
    <cellStyle name="Percent 5" xfId="305" xr:uid="{00000000-0005-0000-0000-000020010000}"/>
    <cellStyle name="Percent 6" xfId="306" xr:uid="{00000000-0005-0000-0000-000021010000}"/>
    <cellStyle name="Percent 6 2" xfId="307" xr:uid="{00000000-0005-0000-0000-000022010000}"/>
    <cellStyle name="Percent 7" xfId="308" xr:uid="{00000000-0005-0000-0000-000023010000}"/>
    <cellStyle name="Percent 7 2" xfId="309" xr:uid="{00000000-0005-0000-0000-000024010000}"/>
    <cellStyle name="Percent 8" xfId="310" xr:uid="{00000000-0005-0000-0000-000025010000}"/>
    <cellStyle name="Percent 8 2" xfId="311" xr:uid="{00000000-0005-0000-0000-000026010000}"/>
    <cellStyle name="Percent 9" xfId="312" xr:uid="{00000000-0005-0000-0000-000027010000}"/>
    <cellStyle name="Percentage" xfId="313" xr:uid="{00000000-0005-0000-0000-000028010000}"/>
    <cellStyle name="Percentage 2" xfId="314" xr:uid="{00000000-0005-0000-0000-000029010000}"/>
    <cellStyle name="PH Name" xfId="315" xr:uid="{00000000-0005-0000-0000-00002A010000}"/>
    <cellStyle name="PH Name 2" xfId="316" xr:uid="{00000000-0005-0000-0000-00002B010000}"/>
    <cellStyle name="PH Number" xfId="317" xr:uid="{00000000-0005-0000-0000-00002C010000}"/>
    <cellStyle name="PH Number 2" xfId="318" xr:uid="{00000000-0005-0000-0000-00002D010000}"/>
    <cellStyle name="PrePop Currency (0)" xfId="39" xr:uid="{00000000-0005-0000-0000-00002E010000}"/>
    <cellStyle name="PrePop Currency (0) 2" xfId="319" xr:uid="{00000000-0005-0000-0000-00002F010000}"/>
    <cellStyle name="PrePop Currency (2)" xfId="40" xr:uid="{00000000-0005-0000-0000-000030010000}"/>
    <cellStyle name="PrePop Currency (2) 2" xfId="320" xr:uid="{00000000-0005-0000-0000-000031010000}"/>
    <cellStyle name="PrePop Units (0)" xfId="41" xr:uid="{00000000-0005-0000-0000-000032010000}"/>
    <cellStyle name="PrePop Units (0) 2" xfId="321" xr:uid="{00000000-0005-0000-0000-000033010000}"/>
    <cellStyle name="PrePop Units (1)" xfId="42" xr:uid="{00000000-0005-0000-0000-000034010000}"/>
    <cellStyle name="PrePop Units (1) 2" xfId="322" xr:uid="{00000000-0005-0000-0000-000035010000}"/>
    <cellStyle name="PrePop Units (2)" xfId="43" xr:uid="{00000000-0005-0000-0000-000036010000}"/>
    <cellStyle name="PrePop Units (2) 2" xfId="323" xr:uid="{00000000-0005-0000-0000-000037010000}"/>
    <cellStyle name="pricing" xfId="324" xr:uid="{00000000-0005-0000-0000-000038010000}"/>
    <cellStyle name="Product Header" xfId="44" xr:uid="{00000000-0005-0000-0000-000039010000}"/>
    <cellStyle name="PSChar" xfId="45" xr:uid="{00000000-0005-0000-0000-00003A010000}"/>
    <cellStyle name="PSDate" xfId="46" xr:uid="{00000000-0005-0000-0000-00003B010000}"/>
    <cellStyle name="PSDec" xfId="47" xr:uid="{00000000-0005-0000-0000-00003C010000}"/>
    <cellStyle name="PSHeading" xfId="48" xr:uid="{00000000-0005-0000-0000-00003D010000}"/>
    <cellStyle name="PSInt" xfId="49" xr:uid="{00000000-0005-0000-0000-00003E010000}"/>
    <cellStyle name="PSSpacer" xfId="50" xr:uid="{00000000-0005-0000-0000-00003F010000}"/>
    <cellStyle name="Pull Quotes" xfId="325" xr:uid="{00000000-0005-0000-0000-000040010000}"/>
    <cellStyle name="Pull Quotes 2" xfId="326" xr:uid="{00000000-0005-0000-0000-000041010000}"/>
    <cellStyle name="regstoresfromspecstores" xfId="327" xr:uid="{00000000-0005-0000-0000-000042010000}"/>
    <cellStyle name="results" xfId="51" xr:uid="{00000000-0005-0000-0000-000043010000}"/>
    <cellStyle name="Reverse" xfId="328" xr:uid="{00000000-0005-0000-0000-000044010000}"/>
    <cellStyle name="RevList" xfId="329" xr:uid="{00000000-0005-0000-0000-000045010000}"/>
    <cellStyle name="SHADEDSTORES" xfId="330" xr:uid="{00000000-0005-0000-0000-000046010000}"/>
    <cellStyle name="Short $" xfId="52" xr:uid="{00000000-0005-0000-0000-000047010000}"/>
    <cellStyle name="specstores" xfId="331" xr:uid="{00000000-0005-0000-0000-000048010000}"/>
    <cellStyle name="Style 1" xfId="332" xr:uid="{00000000-0005-0000-0000-000049010000}"/>
    <cellStyle name="Style_18" xfId="333" xr:uid="{00000000-0005-0000-0000-00004A010000}"/>
    <cellStyle name="Style_1E" xfId="53" xr:uid="{00000000-0005-0000-0000-00004B010000}"/>
    <cellStyle name="subhead" xfId="334" xr:uid="{00000000-0005-0000-0000-00004C010000}"/>
    <cellStyle name="Subtitle" xfId="335" xr:uid="{00000000-0005-0000-0000-00004D010000}"/>
    <cellStyle name="Subtotal" xfId="336" xr:uid="{00000000-0005-0000-0000-00004E010000}"/>
    <cellStyle name="t" xfId="337" xr:uid="{00000000-0005-0000-0000-00004F010000}"/>
    <cellStyle name="t_10-14-09 FST 2010 Renewal Meeting Exhibits" xfId="338" xr:uid="{00000000-0005-0000-0000-000050010000}"/>
    <cellStyle name="t_1-1-2009 Aetna Sold Plans" xfId="339" xr:uid="{00000000-0005-0000-0000-000051010000}"/>
    <cellStyle name="t_1-1-2009 Aetna Sold Plans_1-1-2009 Sold Plans" xfId="340" xr:uid="{00000000-0005-0000-0000-000052010000}"/>
    <cellStyle name="t_1-1-2009 Sold Plans" xfId="341" xr:uid="{00000000-0005-0000-0000-000053010000}"/>
    <cellStyle name="t_1-1-2009 Sold Plans_Book2" xfId="342" xr:uid="{00000000-0005-0000-0000-000054010000}"/>
    <cellStyle name="t_1-1-2010 Dental Proposals" xfId="343" xr:uid="{00000000-0005-0000-0000-000055010000}"/>
    <cellStyle name="t_1-1-2010 Guardian Dental Renewal" xfId="344" xr:uid="{00000000-0005-0000-0000-000056010000}"/>
    <cellStyle name="t_11-3-2008 Meeting Exhibits" xfId="345" xr:uid="{00000000-0005-0000-0000-000057010000}"/>
    <cellStyle name="t_2-13-2008 Alternative EE Contribution Summary" xfId="346" xr:uid="{00000000-0005-0000-0000-000058010000}"/>
    <cellStyle name="t_4-29-2009 Capital and Aetna Comparison" xfId="347" xr:uid="{00000000-0005-0000-0000-000059010000}"/>
    <cellStyle name="t_8-1-2009 IBC Renewal-KW" xfId="348" xr:uid="{00000000-0005-0000-0000-00005A010000}"/>
    <cellStyle name="t_8-1-2009 MetLife Renewal" xfId="349" xr:uid="{00000000-0005-0000-0000-00005B010000}"/>
    <cellStyle name="t_Book2" xfId="350" xr:uid="{00000000-0005-0000-0000-00005C010000}"/>
    <cellStyle name="t_Book3" xfId="351" xr:uid="{00000000-0005-0000-0000-00005D010000}"/>
    <cellStyle name="t_Book4" xfId="352" xr:uid="{00000000-0005-0000-0000-00005E010000}"/>
    <cellStyle name="t_Conestoga Life-DI Marketing Results" xfId="353" xr:uid="{00000000-0005-0000-0000-00005F010000}"/>
    <cellStyle name="t_CONTRIBUTIONS TEMPLATE" xfId="354" xr:uid="{00000000-0005-0000-0000-000060010000}"/>
    <cellStyle name="t_Current Life and Disability Plans" xfId="355" xr:uid="{00000000-0005-0000-0000-000061010000}"/>
    <cellStyle name="t_Current Supp Life and LTD Core Plans" xfId="356" xr:uid="{00000000-0005-0000-0000-000062010000}"/>
    <cellStyle name="t_KCR Voluntary Dental Plan Analysis" xfId="357" xr:uid="{00000000-0005-0000-0000-000063010000}"/>
    <cellStyle name="t_KCR Voluntary Dental Plan Analysis - AA" xfId="358" xr:uid="{00000000-0005-0000-0000-000064010000}"/>
    <cellStyle name="t_KCR Voluntary Vision Plan Analysis - AA" xfId="359" xr:uid="{00000000-0005-0000-0000-000065010000}"/>
    <cellStyle name="t_Life and Disability Marketing Analysis3" xfId="360" xr:uid="{00000000-0005-0000-0000-000066010000}"/>
    <cellStyle name="t_Meeting Exhibits" xfId="361" xr:uid="{00000000-0005-0000-0000-000067010000}"/>
    <cellStyle name="t_Meeting Exhibits - Preliminary" xfId="362" xr:uid="{00000000-0005-0000-0000-000068010000}"/>
    <cellStyle name="t_Meeting Exhibits - Preliminary_10-14-09 FST 2010 Renewal Meeting Exhibits" xfId="363" xr:uid="{00000000-0005-0000-0000-000069010000}"/>
    <cellStyle name="t_Meeting Exhibits - Preliminary_2Thompson Renewal and Marketing Exhibit (2009.01.13)" xfId="364" xr:uid="{00000000-0005-0000-0000-00006A010000}"/>
    <cellStyle name="t_Meeting Exhibits - Preliminary_Thompson Renewal and Marketing Exhibit (2009.01.13)" xfId="365" xr:uid="{00000000-0005-0000-0000-00006B010000}"/>
    <cellStyle name="t_Meeting Exhibits 2" xfId="366" xr:uid="{00000000-0005-0000-0000-00006C010000}"/>
    <cellStyle name="t_Morgan Properties Renewal Meeting Exhibit (2010.05.10)" xfId="367" xr:uid="{00000000-0005-0000-0000-00006D010000}"/>
    <cellStyle name="t_UNUM Accident Plan" xfId="368" xr:uid="{00000000-0005-0000-0000-00006E010000}"/>
    <cellStyle name="t_Vision Analysis" xfId="369" xr:uid="{00000000-0005-0000-0000-00006F010000}"/>
    <cellStyle name="TABLE" xfId="54" xr:uid="{00000000-0005-0000-0000-000070010000}"/>
    <cellStyle name="Text" xfId="370" xr:uid="{00000000-0005-0000-0000-000071010000}"/>
    <cellStyle name="Text 2" xfId="371" xr:uid="{00000000-0005-0000-0000-000072010000}"/>
    <cellStyle name="Text Indent A" xfId="55" xr:uid="{00000000-0005-0000-0000-000073010000}"/>
    <cellStyle name="Text Indent A 2" xfId="372" xr:uid="{00000000-0005-0000-0000-000074010000}"/>
    <cellStyle name="Text Indent B" xfId="56" xr:uid="{00000000-0005-0000-0000-000075010000}"/>
    <cellStyle name="Text Indent B 2" xfId="373" xr:uid="{00000000-0005-0000-0000-000076010000}"/>
    <cellStyle name="Text Indent C" xfId="57" xr:uid="{00000000-0005-0000-0000-000077010000}"/>
    <cellStyle name="Text Indent C 2" xfId="374" xr:uid="{00000000-0005-0000-0000-000078010000}"/>
    <cellStyle name="Text_07-09-09 worth 2010 initial renewal projection rev 09-29-09" xfId="375" xr:uid="{00000000-0005-0000-0000-000079010000}"/>
    <cellStyle name="times new roman" xfId="376" xr:uid="{00000000-0005-0000-0000-00007A010000}"/>
    <cellStyle name="TIN" xfId="377" xr:uid="{00000000-0005-0000-0000-00007B010000}"/>
    <cellStyle name="Titles" xfId="378" xr:uid="{00000000-0005-0000-0000-00007C010000}"/>
    <cellStyle name="Titles 2" xfId="379" xr:uid="{00000000-0005-0000-0000-00007D010000}"/>
    <cellStyle name="UnData Input" xfId="58" xr:uid="{00000000-0005-0000-0000-00007E010000}"/>
    <cellStyle name="UnData Input 2" xfId="380" xr:uid="{00000000-0005-0000-0000-00007F010000}"/>
    <cellStyle name="Underline" xfId="381" xr:uid="{00000000-0005-0000-0000-000080010000}"/>
    <cellStyle name="Unprotect" xfId="382" xr:uid="{00000000-0005-0000-0000-000081010000}"/>
    <cellStyle name="weekly" xfId="383" xr:uid="{00000000-0005-0000-0000-000082010000}"/>
    <cellStyle name="West" xfId="384" xr:uid="{00000000-0005-0000-0000-000083010000}"/>
    <cellStyle name="WrapText" xfId="385" xr:uid="{00000000-0005-0000-0000-000084010000}"/>
  </cellStyles>
  <dxfs count="0"/>
  <tableStyles count="0" defaultTableStyle="TableStyleMedium9" defaultPivotStyle="PivotStyleLight16"/>
  <colors>
    <mruColors>
      <color rgb="FFFFFF99"/>
      <color rgb="FFFF99FF"/>
      <color rgb="FFFCAF1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8</xdr:row>
          <xdr:rowOff>142875</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1323975</xdr:colOff>
          <xdr:row>5</xdr:row>
          <xdr:rowOff>9525</xdr:rowOff>
        </xdr:from>
        <xdr:to>
          <xdr:col>1</xdr:col>
          <xdr:colOff>2238375</xdr:colOff>
          <xdr:row>8</xdr:row>
          <xdr:rowOff>152400</xdr:rowOff>
        </xdr:to>
        <xdr:sp macro="" textlink="">
          <xdr:nvSpPr>
            <xdr:cNvPr id="9218" name="Object 2" hidden="1">
              <a:extLst>
                <a:ext uri="{63B3BB69-23CF-44E3-9099-C40C66FF867C}">
                  <a14:compatExt spid="_x0000_s9218"/>
                </a:ext>
                <a:ext uri="{FF2B5EF4-FFF2-40B4-BE49-F238E27FC236}">
                  <a16:creationId xmlns:a16="http://schemas.microsoft.com/office/drawing/2014/main" id="{00000000-0008-0000-0800-000002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190578\Desktop\CannonDesign%20Dental%20RFP%20Manual%20RFP%20Template%20and%20Instructions%20(2019.05.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w\ACTIVES\PGCPS\2016\RFPs%20for%202018\Dental\PGCPS%20Dental_RFP%20-%20Technical%20Working%20File%20-%20FINA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clients\HW\ACTIVES\State%20of%20Maryland\2004\Procurement\Dental\Final%20RFP\FinaL\Dental_RFP_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Background"/>
      <sheetName val="Objectives"/>
      <sheetName val="Current Plan Summary"/>
      <sheetName val="Quote Request Summary"/>
      <sheetName val="Instructions"/>
      <sheetName val="Requirements &amp; Proposal Info."/>
      <sheetName val="Dental General Questionnaire"/>
      <sheetName val="Binding Prop. Acknowledge"/>
      <sheetName val="GeoAccess Specifications"/>
      <sheetName val="Dental Perf. Guarantees "/>
      <sheetName val="Disruption Data Request-Master"/>
      <sheetName val="Disrupt. Prov. (election reqd)"/>
      <sheetName val="Disrup. Prov. (no elect. reqd)"/>
      <sheetName val="Provider Disruption "/>
      <sheetName val="Carrier Instructions"/>
      <sheetName val="Dental Discounts Primary"/>
      <sheetName val="Dental Discounts Secondary"/>
      <sheetName val="Comparative Charges Primary"/>
      <sheetName val="Comparative Charges Secondary"/>
      <sheetName val="Back Page"/>
    </sheetNames>
    <sheetDataSet>
      <sheetData sheetId="0">
        <row r="7">
          <cell r="B7" t="str">
            <v>CannonDesign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BACKGROUND"/>
      <sheetName val="Introduction"/>
      <sheetName val="Minimum Qualifications"/>
      <sheetName val="Questionnaire"/>
      <sheetName val="Explanation"/>
      <sheetName val="MemTot"/>
      <sheetName val="DPPO Plan Design"/>
      <sheetName val="Criminal Background"/>
      <sheetName val="Census"/>
      <sheetName val="ASA"/>
      <sheetName val="BAA"/>
      <sheetName val="Dental Claims and Enrollment"/>
      <sheetName val="Disruption - Act and Ret &lt;65"/>
      <sheetName val="Disruption - Ret 65 &amp; Over"/>
      <sheetName val="Disruption - All"/>
      <sheetName val="Geo Access - Act and Ret &lt;65"/>
      <sheetName val="Geo Access - Ret 65 &amp; Over"/>
      <sheetName val="Geo Access - All"/>
      <sheetName val="Plan Measures"/>
      <sheetName val="Account Team Breakdown"/>
      <sheetName val="Officer Statement"/>
      <sheetName val="Hold Harmless"/>
      <sheetName val="BAA Old"/>
      <sheetName val="PGCPS Dental_RFP - Technical Wo"/>
    </sheetNames>
    <sheetDataSet>
      <sheetData sheetId="0" refreshError="1"/>
      <sheetData sheetId="1">
        <row r="11">
          <cell r="B11" t="str">
            <v>Yes</v>
          </cell>
        </row>
        <row r="18">
          <cell r="B18" t="str">
            <v>Yes</v>
          </cell>
        </row>
        <row r="19">
          <cell r="B19" t="str">
            <v>No</v>
          </cell>
        </row>
      </sheetData>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eror Qualifications"/>
      <sheetName val="Introduction"/>
      <sheetName val="ListBox"/>
      <sheetName val="Proposal Request"/>
      <sheetName val="Explanation"/>
      <sheetName val="Plan Design"/>
      <sheetName val="Access"/>
      <sheetName val="Dental Providers"/>
      <sheetName val="Comp Chklist"/>
      <sheetName val="Questionnaire"/>
      <sheetName val="Subcontractor Questions"/>
      <sheetName val="Perf. Guarantees"/>
      <sheetName val="Plan Measures"/>
      <sheetName val="Disruption $ DBP"/>
      <sheetName val="Disruption $ UCCI"/>
      <sheetName val="Disruption Enc DBP"/>
      <sheetName val="Disruption Enc UCCI"/>
    </sheetNames>
    <sheetDataSet>
      <sheetData sheetId="0" refreshError="1"/>
      <sheetData sheetId="1" refreshError="1"/>
      <sheetData sheetId="2">
        <row r="21">
          <cell r="B21" t="str">
            <v>Yes</v>
          </cell>
        </row>
        <row r="22">
          <cell r="B22" t="str">
            <v>No - See "Explanation" Worksheet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MMA">
  <a:themeElements>
    <a:clrScheme name="MMA">
      <a:dk1>
        <a:srgbClr val="000000"/>
      </a:dk1>
      <a:lt1>
        <a:srgbClr val="FFFFFF"/>
      </a:lt1>
      <a:dk2>
        <a:srgbClr val="BFBFBF"/>
      </a:dk2>
      <a:lt2>
        <a:srgbClr val="808080"/>
      </a:lt2>
      <a:accent1>
        <a:srgbClr val="002C77"/>
      </a:accent1>
      <a:accent2>
        <a:srgbClr val="00A8C8"/>
      </a:accent2>
      <a:accent3>
        <a:srgbClr val="A6E2EF"/>
      </a:accent3>
      <a:accent4>
        <a:srgbClr val="404040"/>
      </a:accent4>
      <a:accent5>
        <a:srgbClr val="808080"/>
      </a:accent5>
      <a:accent6>
        <a:srgbClr val="BFBFBF"/>
      </a:accent6>
      <a:hlink>
        <a:srgbClr val="006D9E"/>
      </a:hlink>
      <a:folHlink>
        <a:srgbClr val="A6E2EF"/>
      </a:folHlink>
    </a:clrScheme>
    <a:fontScheme name="MMA">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ln>
          <a:headEnd type="none" w="med" len="med"/>
          <a:tailEnd type="none" w="med" len="med"/>
        </a:ln>
      </a:spPr>
      <a:bodyPr vert="horz" wrap="square" lIns="91440" tIns="45720" rIns="91440" bIns="45720" numCol="1" rtlCol="0" anchor="ctr" anchorCtr="0" compatLnSpc="1">
        <a:prstTxWarp prst="textNoShape">
          <a:avLst/>
        </a:prstTxWarp>
      </a:bodyPr>
      <a:lstStyle>
        <a:defPPr marL="0" marR="0" indent="0" algn="l" defTabSz="914400" rtl="0" eaLnBrk="1" fontAlgn="base" latinLnBrk="0" hangingPunct="1">
          <a:lnSpc>
            <a:spcPct val="90000"/>
          </a:lnSpc>
          <a:spcBef>
            <a:spcPct val="0"/>
          </a:spcBef>
          <a:spcAft>
            <a:spcPct val="0"/>
          </a:spcAft>
          <a:buClrTx/>
          <a:buSzTx/>
          <a:buFontTx/>
          <a:buNone/>
          <a:tabLst/>
          <a:defRPr kumimoji="0" sz="1400" b="1" i="0" u="none" strike="noStrike" cap="none" normalizeH="0" baseline="0" dirty="0" err="1" smtClean="0">
            <a:ln>
              <a:noFill/>
            </a:ln>
            <a:solidFill>
              <a:schemeClr val="bg1"/>
            </a:solidFill>
            <a:effectLst/>
            <a:latin typeface="Arial" charset="0"/>
          </a:defRPr>
        </a:defPPr>
      </a:lstStyle>
      <a:style>
        <a:lnRef idx="0">
          <a:schemeClr val="accent1"/>
        </a:lnRef>
        <a:fillRef idx="3">
          <a:schemeClr val="accent1"/>
        </a:fillRef>
        <a:effectRef idx="3">
          <a:schemeClr val="accent1"/>
        </a:effectRef>
        <a:fontRef idx="minor">
          <a:schemeClr val="lt1"/>
        </a:fontRef>
      </a:style>
    </a:spDef>
    <a:lnDef>
      <a:spPr bwMode="auto">
        <a:xfrm>
          <a:off x="0" y="0"/>
          <a:ext cx="1" cy="1"/>
        </a:xfrm>
        <a:custGeom>
          <a:avLst/>
          <a:gdLst/>
          <a:ahLst/>
          <a:cxnLst/>
          <a:rect l="0" t="0" r="0" b="0"/>
          <a:pathLst/>
        </a:custGeom>
        <a:noFill/>
        <a:ln w="9525" cap="flat" cmpd="sng" algn="ctr">
          <a:solidFill>
            <a:schemeClr val="bg2"/>
          </a:solidFill>
          <a:prstDash val="solid"/>
          <a:round/>
          <a:headEnd type="none" w="med" len="med"/>
          <a:tailEnd type="none" w="med" len="med"/>
        </a:ln>
        <a:effectLst/>
      </a:spPr>
      <a:bodyPr vert="horz" wrap="none" lIns="0" tIns="0" rIns="91440" bIns="45720" numCol="1" anchor="ctr" anchorCtr="0" compatLnSpc="1">
        <a:prstTxWarp prst="textNoShape">
          <a:avLst/>
        </a:prstTxWarp>
      </a:bodyPr>
      <a:lstStyle>
        <a:defPPr marL="0" marR="0" indent="0" algn="ctr" defTabSz="914400" rtl="0" eaLnBrk="1" fontAlgn="base" latinLnBrk="0" hangingPunct="1">
          <a:lnSpc>
            <a:spcPct val="86000"/>
          </a:lnSpc>
          <a:spcBef>
            <a:spcPct val="0"/>
          </a:spcBef>
          <a:spcAft>
            <a:spcPct val="0"/>
          </a:spcAft>
          <a:buClrTx/>
          <a:buSzTx/>
          <a:buFontTx/>
          <a:buNone/>
          <a:tabLst/>
          <a:defRPr kumimoji="0" lang="en-US" sz="2000" b="0" i="0" u="none" strike="noStrike" cap="none" normalizeH="0" baseline="0" smtClean="0">
            <a:ln>
              <a:noFill/>
            </a:ln>
            <a:solidFill>
              <a:schemeClr val="tx1"/>
            </a:solidFill>
            <a:effectLst/>
            <a:latin typeface="Arial" charset="0"/>
          </a:defRPr>
        </a:defPPr>
      </a:lstStyle>
    </a:lnDef>
    <a:txDef>
      <a:spPr>
        <a:noFill/>
      </a:spPr>
      <a:bodyPr wrap="square" rtlCol="0">
        <a:spAutoFit/>
      </a:bodyPr>
      <a:lstStyle>
        <a:defPPr algn="l">
          <a:lnSpc>
            <a:spcPct val="90000"/>
          </a:lnSpc>
          <a:defRPr sz="1400" dirty="0" smtClean="0"/>
        </a:defPPr>
      </a:lstStyle>
    </a:txDef>
  </a:objectDefaults>
  <a:extraClrSchemeLst>
    <a:extraClrScheme>
      <a:clrScheme name="Default Design 1">
        <a:dk1>
          <a:srgbClr val="000000"/>
        </a:dk1>
        <a:lt1>
          <a:srgbClr val="FFFFFF"/>
        </a:lt1>
        <a:dk2>
          <a:srgbClr val="BFBFBF"/>
        </a:dk2>
        <a:lt2>
          <a:srgbClr val="7C848A"/>
        </a:lt2>
        <a:accent1>
          <a:srgbClr val="002C77"/>
        </a:accent1>
        <a:accent2>
          <a:srgbClr val="00A8C8"/>
        </a:accent2>
        <a:accent3>
          <a:srgbClr val="FFFFFF"/>
        </a:accent3>
        <a:accent4>
          <a:srgbClr val="000000"/>
        </a:accent4>
        <a:accent5>
          <a:srgbClr val="AAACBD"/>
        </a:accent5>
        <a:accent6>
          <a:srgbClr val="0098B5"/>
        </a:accent6>
        <a:hlink>
          <a:srgbClr val="006D9E"/>
        </a:hlink>
        <a:folHlink>
          <a:srgbClr val="A6E2EF"/>
        </a:folHlink>
      </a:clrScheme>
      <a:clrMap bg1="lt1" tx1="dk1" bg2="lt2" tx2="dk2" accent1="accent1" accent2="accent2" accent3="accent3" accent4="accent4" accent5="accent5" accent6="accent6" hlink="hlink" folHlink="folHlink"/>
    </a:extraClrScheme>
    <a:extraClrScheme>
      <a:clrScheme name="Default Design 2">
        <a:dk1>
          <a:srgbClr val="000000"/>
        </a:dk1>
        <a:lt1>
          <a:srgbClr val="FFFFFF"/>
        </a:lt1>
        <a:dk2>
          <a:srgbClr val="BFBFBF"/>
        </a:dk2>
        <a:lt2>
          <a:srgbClr val="7C848A"/>
        </a:lt2>
        <a:accent1>
          <a:srgbClr val="43276D"/>
        </a:accent1>
        <a:accent2>
          <a:srgbClr val="6F83C1"/>
        </a:accent2>
        <a:accent3>
          <a:srgbClr val="FFFFFF"/>
        </a:accent3>
        <a:accent4>
          <a:srgbClr val="000000"/>
        </a:accent4>
        <a:accent5>
          <a:srgbClr val="B0ACBA"/>
        </a:accent5>
        <a:accent6>
          <a:srgbClr val="6476AF"/>
        </a:accent6>
        <a:hlink>
          <a:srgbClr val="595997"/>
        </a:hlink>
        <a:folHlink>
          <a:srgbClr val="C4CAE6"/>
        </a:folHlink>
      </a:clrScheme>
      <a:clrMap bg1="lt1" tx1="dk1" bg2="lt2" tx2="dk2" accent1="accent1" accent2="accent2" accent3="accent3" accent4="accent4" accent5="accent5" accent6="accent6" hlink="hlink" folHlink="folHlink"/>
    </a:extraClrScheme>
    <a:extraClrScheme>
      <a:clrScheme name="Default Design 3">
        <a:dk1>
          <a:srgbClr val="000000"/>
        </a:dk1>
        <a:lt1>
          <a:srgbClr val="FFFFFF"/>
        </a:lt1>
        <a:dk2>
          <a:srgbClr val="BFBFBF"/>
        </a:dk2>
        <a:lt2>
          <a:srgbClr val="7C848A"/>
        </a:lt2>
        <a:accent1>
          <a:srgbClr val="560054"/>
        </a:accent1>
        <a:accent2>
          <a:srgbClr val="CE3D95"/>
        </a:accent2>
        <a:accent3>
          <a:srgbClr val="FFFFFF"/>
        </a:accent3>
        <a:accent4>
          <a:srgbClr val="000000"/>
        </a:accent4>
        <a:accent5>
          <a:srgbClr val="B4AAB3"/>
        </a:accent5>
        <a:accent6>
          <a:srgbClr val="BA3687"/>
        </a:accent6>
        <a:hlink>
          <a:srgbClr val="932077"/>
        </a:hlink>
        <a:folHlink>
          <a:srgbClr val="E7B8D5"/>
        </a:folHlink>
      </a:clrScheme>
      <a:clrMap bg1="lt1" tx1="dk1" bg2="lt2" tx2="dk2" accent1="accent1" accent2="accent2" accent3="accent3" accent4="accent4" accent5="accent5" accent6="accent6" hlink="hlink" folHlink="folHlink"/>
    </a:extraClrScheme>
    <a:extraClrScheme>
      <a:clrScheme name="Default Design 4">
        <a:dk1>
          <a:srgbClr val="000000"/>
        </a:dk1>
        <a:lt1>
          <a:srgbClr val="FFFFFF"/>
        </a:lt1>
        <a:dk2>
          <a:srgbClr val="BFBFBF"/>
        </a:dk2>
        <a:lt2>
          <a:srgbClr val="7C848A"/>
        </a:lt2>
        <a:accent1>
          <a:srgbClr val="690031"/>
        </a:accent1>
        <a:accent2>
          <a:srgbClr val="ED2C67"/>
        </a:accent2>
        <a:accent3>
          <a:srgbClr val="FFFFFF"/>
        </a:accent3>
        <a:accent4>
          <a:srgbClr val="000000"/>
        </a:accent4>
        <a:accent5>
          <a:srgbClr val="B9AAAD"/>
        </a:accent5>
        <a:accent6>
          <a:srgbClr val="D7275D"/>
        </a:accent6>
        <a:hlink>
          <a:srgbClr val="A9194F"/>
        </a:hlink>
        <a:folHlink>
          <a:srgbClr val="F7B6BB"/>
        </a:folHlink>
      </a:clrScheme>
      <a:clrMap bg1="lt1" tx1="dk1" bg2="lt2" tx2="dk2" accent1="accent1" accent2="accent2" accent3="accent3" accent4="accent4" accent5="accent5" accent6="accent6" hlink="hlink" folHlink="folHlink"/>
    </a:extraClrScheme>
    <a:extraClrScheme>
      <a:clrScheme name="Default Design 5">
        <a:dk1>
          <a:srgbClr val="000000"/>
        </a:dk1>
        <a:lt1>
          <a:srgbClr val="FFFFFF"/>
        </a:lt1>
        <a:dk2>
          <a:srgbClr val="BFBFBF"/>
        </a:dk2>
        <a:lt2>
          <a:srgbClr val="7C848A"/>
        </a:lt2>
        <a:accent1>
          <a:srgbClr val="810009"/>
        </a:accent1>
        <a:accent2>
          <a:srgbClr val="EF4E45"/>
        </a:accent2>
        <a:accent3>
          <a:srgbClr val="FFFFFF"/>
        </a:accent3>
        <a:accent4>
          <a:srgbClr val="000000"/>
        </a:accent4>
        <a:accent5>
          <a:srgbClr val="C1AAAA"/>
        </a:accent5>
        <a:accent6>
          <a:srgbClr val="D9463E"/>
        </a:accent6>
        <a:hlink>
          <a:srgbClr val="BA2C2B"/>
        </a:hlink>
        <a:folHlink>
          <a:srgbClr val="F9BEAD"/>
        </a:folHlink>
      </a:clrScheme>
      <a:clrMap bg1="lt1" tx1="dk1" bg2="lt2" tx2="dk2" accent1="accent1" accent2="accent2" accent3="accent3" accent4="accent4" accent5="accent5" accent6="accent6" hlink="hlink" folHlink="folHlink"/>
    </a:extraClrScheme>
    <a:extraClrScheme>
      <a:clrScheme name="Default Design 6">
        <a:dk1>
          <a:srgbClr val="000000"/>
        </a:dk1>
        <a:lt1>
          <a:srgbClr val="FFFFFF"/>
        </a:lt1>
        <a:dk2>
          <a:srgbClr val="BFBFBF"/>
        </a:dk2>
        <a:lt2>
          <a:srgbClr val="7C848A"/>
        </a:lt2>
        <a:accent1>
          <a:srgbClr val="8C3709"/>
        </a:accent1>
        <a:accent2>
          <a:srgbClr val="F48132"/>
        </a:accent2>
        <a:accent3>
          <a:srgbClr val="FFFFFF"/>
        </a:accent3>
        <a:accent4>
          <a:srgbClr val="000000"/>
        </a:accent4>
        <a:accent5>
          <a:srgbClr val="C5AEAA"/>
        </a:accent5>
        <a:accent6>
          <a:srgbClr val="DD742C"/>
        </a:accent6>
        <a:hlink>
          <a:srgbClr val="C45F24"/>
        </a:hlink>
        <a:folHlink>
          <a:srgbClr val="FCCFAB"/>
        </a:folHlink>
      </a:clrScheme>
      <a:clrMap bg1="lt1" tx1="dk1" bg2="lt2" tx2="dk2" accent1="accent1" accent2="accent2" accent3="accent3" accent4="accent4" accent5="accent5" accent6="accent6" hlink="hlink" folHlink="folHlink"/>
    </a:extraClrScheme>
    <a:extraClrScheme>
      <a:clrScheme name="Default Design 7">
        <a:dk1>
          <a:srgbClr val="000000"/>
        </a:dk1>
        <a:lt1>
          <a:srgbClr val="FFFFFF"/>
        </a:lt1>
        <a:dk2>
          <a:srgbClr val="BFBFBF"/>
        </a:dk2>
        <a:lt2>
          <a:srgbClr val="7C848A"/>
        </a:lt2>
        <a:accent1>
          <a:srgbClr val="8E5501"/>
        </a:accent1>
        <a:accent2>
          <a:srgbClr val="FBAE17"/>
        </a:accent2>
        <a:accent3>
          <a:srgbClr val="FFFFFF"/>
        </a:accent3>
        <a:accent4>
          <a:srgbClr val="000000"/>
        </a:accent4>
        <a:accent5>
          <a:srgbClr val="C6B4AA"/>
        </a:accent5>
        <a:accent6>
          <a:srgbClr val="E39D14"/>
        </a:accent6>
        <a:hlink>
          <a:srgbClr val="C98314"/>
        </a:hlink>
        <a:folHlink>
          <a:srgbClr val="FFDDAC"/>
        </a:folHlink>
      </a:clrScheme>
      <a:clrMap bg1="lt1" tx1="dk1" bg2="lt2" tx2="dk2" accent1="accent1" accent2="accent2" accent3="accent3" accent4="accent4" accent5="accent5" accent6="accent6" hlink="hlink" folHlink="folHlink"/>
    </a:extraClrScheme>
    <a:extraClrScheme>
      <a:clrScheme name="Default Design 8">
        <a:dk1>
          <a:srgbClr val="000000"/>
        </a:dk1>
        <a:lt1>
          <a:srgbClr val="FFFFFF"/>
        </a:lt1>
        <a:dk2>
          <a:srgbClr val="BFBFBF"/>
        </a:dk2>
        <a:lt2>
          <a:srgbClr val="7C848A"/>
        </a:lt2>
        <a:accent1>
          <a:srgbClr val="505F21"/>
        </a:accent1>
        <a:accent2>
          <a:srgbClr val="B2B935"/>
        </a:accent2>
        <a:accent3>
          <a:srgbClr val="FFFFFF"/>
        </a:accent3>
        <a:accent4>
          <a:srgbClr val="000000"/>
        </a:accent4>
        <a:accent5>
          <a:srgbClr val="B3B6AB"/>
        </a:accent5>
        <a:accent6>
          <a:srgbClr val="A1A72F"/>
        </a:accent6>
        <a:hlink>
          <a:srgbClr val="828D30"/>
        </a:hlink>
        <a:folHlink>
          <a:srgbClr val="D9D99E"/>
        </a:folHlink>
      </a:clrScheme>
      <a:clrMap bg1="lt1" tx1="dk1" bg2="lt2" tx2="dk2" accent1="accent1" accent2="accent2" accent3="accent3" accent4="accent4" accent5="accent5" accent6="accent6" hlink="hlink" folHlink="folHlink"/>
    </a:extraClrScheme>
    <a:extraClrScheme>
      <a:clrScheme name="Default Design 9">
        <a:dk1>
          <a:srgbClr val="000000"/>
        </a:dk1>
        <a:lt1>
          <a:srgbClr val="FFFFFF"/>
        </a:lt1>
        <a:dk2>
          <a:srgbClr val="BFBFBF"/>
        </a:dk2>
        <a:lt2>
          <a:srgbClr val="7C848A"/>
        </a:lt2>
        <a:accent1>
          <a:srgbClr val="00582D"/>
        </a:accent1>
        <a:accent2>
          <a:srgbClr val="72BE44"/>
        </a:accent2>
        <a:accent3>
          <a:srgbClr val="FFFFFF"/>
        </a:accent3>
        <a:accent4>
          <a:srgbClr val="000000"/>
        </a:accent4>
        <a:accent5>
          <a:srgbClr val="AAB4AD"/>
        </a:accent5>
        <a:accent6>
          <a:srgbClr val="67AC3D"/>
        </a:accent6>
        <a:hlink>
          <a:srgbClr val="118B3F"/>
        </a:hlink>
        <a:folHlink>
          <a:srgbClr val="BDDDA3"/>
        </a:folHlink>
      </a:clrScheme>
      <a:clrMap bg1="lt1" tx1="dk1" bg2="lt2" tx2="dk2" accent1="accent1" accent2="accent2" accent3="accent3" accent4="accent4" accent5="accent5" accent6="accent6" hlink="hlink" folHlink="folHlink"/>
    </a:extraClrScheme>
    <a:extraClrScheme>
      <a:clrScheme name="Default Design 10">
        <a:dk1>
          <a:srgbClr val="000000"/>
        </a:dk1>
        <a:lt1>
          <a:srgbClr val="FFFFFF"/>
        </a:lt1>
        <a:dk2>
          <a:srgbClr val="BFBFBF"/>
        </a:dk2>
        <a:lt2>
          <a:srgbClr val="7C848A"/>
        </a:lt2>
        <a:accent1>
          <a:srgbClr val="004C4F"/>
        </a:accent1>
        <a:accent2>
          <a:srgbClr val="0FB694"/>
        </a:accent2>
        <a:accent3>
          <a:srgbClr val="FFFFFF"/>
        </a:accent3>
        <a:accent4>
          <a:srgbClr val="000000"/>
        </a:accent4>
        <a:accent5>
          <a:srgbClr val="AAB2B2"/>
        </a:accent5>
        <a:accent6>
          <a:srgbClr val="0CA586"/>
        </a:accent6>
        <a:hlink>
          <a:srgbClr val="008075"/>
        </a:hlink>
        <a:folHlink>
          <a:srgbClr val="A7D9C8"/>
        </a:folHlink>
      </a:clrScheme>
      <a:clrMap bg1="lt1" tx1="dk1" bg2="lt2" tx2="dk2" accent1="accent1" accent2="accent2" accent3="accent3" accent4="accent4" accent5="accent5" accent6="accent6" hlink="hlink" folHlink="folHlink"/>
    </a:extraClrScheme>
    <a:extraClrScheme>
      <a:clrScheme name="Default Design 11">
        <a:dk1>
          <a:srgbClr val="000000"/>
        </a:dk1>
        <a:lt1>
          <a:srgbClr val="FFFFFF"/>
        </a:lt1>
        <a:dk2>
          <a:srgbClr val="BFBFBF"/>
        </a:dk2>
        <a:lt2>
          <a:srgbClr val="7C848A"/>
        </a:lt2>
        <a:accent1>
          <a:srgbClr val="000000"/>
        </a:accent1>
        <a:accent2>
          <a:srgbClr val="808080"/>
        </a:accent2>
        <a:accent3>
          <a:srgbClr val="FFFFFF"/>
        </a:accent3>
        <a:accent4>
          <a:srgbClr val="000000"/>
        </a:accent4>
        <a:accent5>
          <a:srgbClr val="AAAAAA"/>
        </a:accent5>
        <a:accent6>
          <a:srgbClr val="737373"/>
        </a:accent6>
        <a:hlink>
          <a:srgbClr val="404040"/>
        </a:hlink>
        <a:folHlink>
          <a:srgbClr val="BFBFBF"/>
        </a:folHlink>
      </a:clrScheme>
      <a:clrMap bg1="lt1" tx1="dk1" bg2="lt2" tx2="dk2" accent1="accent1" accent2="accent2" accent3="accent3" accent4="accent4" accent5="accent5" accent6="accent6" hlink="hlink" folHlink="folHlink"/>
    </a:extraClrScheme>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image" Target="../media/image4.emf"/><Relationship Id="rId3" Type="http://schemas.openxmlformats.org/officeDocument/2006/relationships/vmlDrawing" Target="../drawings/vmlDrawing2.vml"/><Relationship Id="rId7" Type="http://schemas.openxmlformats.org/officeDocument/2006/relationships/oleObject" Target="../embeddings/oleObject2.bin"/><Relationship Id="rId2" Type="http://schemas.openxmlformats.org/officeDocument/2006/relationships/drawing" Target="../drawings/drawing1.xml"/><Relationship Id="rId1" Type="http://schemas.openxmlformats.org/officeDocument/2006/relationships/printerSettings" Target="../printerSettings/printerSettings9.bin"/><Relationship Id="rId6" Type="http://schemas.openxmlformats.org/officeDocument/2006/relationships/image" Target="../media/image3.emf"/><Relationship Id="rId5" Type="http://schemas.openxmlformats.org/officeDocument/2006/relationships/oleObject" Target="../embeddings/oleObject1.bin"/><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pageSetUpPr fitToPage="1"/>
  </sheetPr>
  <dimension ref="B3:E27"/>
  <sheetViews>
    <sheetView showGridLines="0" workbookViewId="0">
      <selection activeCell="C20" sqref="C20"/>
    </sheetView>
  </sheetViews>
  <sheetFormatPr defaultRowHeight="14.25"/>
  <cols>
    <col min="1" max="1" width="2.625" customWidth="1"/>
    <col min="2" max="2" width="9.625" customWidth="1"/>
    <col min="3" max="3" width="56.25" bestFit="1" customWidth="1"/>
    <col min="4" max="4" width="25.625" customWidth="1"/>
    <col min="5" max="5" width="9" style="395"/>
  </cols>
  <sheetData>
    <row r="3" spans="2:5" ht="26.25">
      <c r="B3" s="396" t="s">
        <v>617</v>
      </c>
    </row>
    <row r="4" spans="2:5" ht="26.25">
      <c r="B4" s="396" t="s">
        <v>4001</v>
      </c>
    </row>
    <row r="5" spans="2:5" ht="26.25">
      <c r="B5" s="396" t="s">
        <v>4145</v>
      </c>
    </row>
    <row r="6" spans="2:5">
      <c r="B6" s="393"/>
    </row>
    <row r="7" spans="2:5" ht="20.25">
      <c r="B7" s="397" t="s">
        <v>4015</v>
      </c>
    </row>
    <row r="8" spans="2:5" ht="20.25">
      <c r="B8" s="398"/>
    </row>
    <row r="9" spans="2:5" ht="15">
      <c r="B9" s="399" t="s">
        <v>4020</v>
      </c>
      <c r="E9" s="400"/>
    </row>
    <row r="10" spans="2:5">
      <c r="B10" s="393" t="s">
        <v>4021</v>
      </c>
      <c r="C10" s="393" t="s">
        <v>235</v>
      </c>
      <c r="D10" s="393"/>
    </row>
    <row r="11" spans="2:5">
      <c r="B11" s="393" t="s">
        <v>4021</v>
      </c>
      <c r="C11" s="393" t="s">
        <v>4023</v>
      </c>
      <c r="D11" s="393"/>
    </row>
    <row r="12" spans="2:5">
      <c r="B12" t="s">
        <v>4021</v>
      </c>
      <c r="C12" s="393" t="s">
        <v>4002</v>
      </c>
    </row>
    <row r="13" spans="2:5" s="393" customFormat="1">
      <c r="B13" s="393" t="s">
        <v>4021</v>
      </c>
      <c r="C13" s="393" t="s">
        <v>4028</v>
      </c>
      <c r="E13" s="395"/>
    </row>
    <row r="14" spans="2:5">
      <c r="B14" s="393" t="s">
        <v>4021</v>
      </c>
      <c r="C14" s="393" t="s">
        <v>4245</v>
      </c>
      <c r="D14" s="393"/>
    </row>
    <row r="15" spans="2:5" s="476" customFormat="1">
      <c r="B15" s="476" t="s">
        <v>4021</v>
      </c>
      <c r="C15" s="476" t="s">
        <v>4246</v>
      </c>
      <c r="E15" s="395"/>
    </row>
    <row r="16" spans="2:5">
      <c r="B16" s="393" t="s">
        <v>4021</v>
      </c>
      <c r="C16" s="393" t="s">
        <v>4003</v>
      </c>
      <c r="D16" s="393"/>
    </row>
    <row r="17" spans="2:4">
      <c r="B17" s="393" t="s">
        <v>4021</v>
      </c>
      <c r="C17" s="393" t="s">
        <v>4004</v>
      </c>
      <c r="D17" s="393"/>
    </row>
    <row r="18" spans="2:4">
      <c r="B18" s="393" t="s">
        <v>4021</v>
      </c>
      <c r="C18" s="393" t="s">
        <v>4005</v>
      </c>
      <c r="D18" s="393"/>
    </row>
    <row r="19" spans="2:4">
      <c r="B19" s="393" t="s">
        <v>4021</v>
      </c>
      <c r="C19" s="393" t="s">
        <v>4006</v>
      </c>
      <c r="D19" s="393"/>
    </row>
    <row r="20" spans="2:4">
      <c r="B20" t="s">
        <v>4022</v>
      </c>
      <c r="C20" s="393" t="s">
        <v>4007</v>
      </c>
      <c r="D20" s="393"/>
    </row>
    <row r="21" spans="2:4">
      <c r="B21" s="393" t="s">
        <v>4022</v>
      </c>
      <c r="C21" s="393" t="s">
        <v>4008</v>
      </c>
      <c r="D21" s="393"/>
    </row>
    <row r="22" spans="2:4">
      <c r="B22" s="393" t="s">
        <v>4022</v>
      </c>
      <c r="C22" s="393" t="s">
        <v>4009</v>
      </c>
      <c r="D22" s="393"/>
    </row>
    <row r="23" spans="2:4">
      <c r="B23" s="393" t="s">
        <v>4022</v>
      </c>
      <c r="C23" s="393" t="s">
        <v>4010</v>
      </c>
      <c r="D23" s="393"/>
    </row>
    <row r="24" spans="2:4">
      <c r="B24" s="393" t="s">
        <v>4022</v>
      </c>
      <c r="C24" s="393" t="s">
        <v>4011</v>
      </c>
      <c r="D24" s="393"/>
    </row>
    <row r="25" spans="2:4">
      <c r="B25" s="393" t="s">
        <v>4022</v>
      </c>
      <c r="C25" s="393" t="s">
        <v>4012</v>
      </c>
      <c r="D25" s="393"/>
    </row>
    <row r="26" spans="2:4">
      <c r="B26" s="393" t="s">
        <v>4022</v>
      </c>
      <c r="C26" s="393" t="s">
        <v>4013</v>
      </c>
      <c r="D26" s="393"/>
    </row>
    <row r="27" spans="2:4">
      <c r="B27" s="393" t="s">
        <v>4022</v>
      </c>
      <c r="C27" s="393" t="s">
        <v>4014</v>
      </c>
      <c r="D27" s="393"/>
    </row>
  </sheetData>
  <pageMargins left="0.7" right="0.7" top="0.75" bottom="0.75" header="0.3" footer="0.3"/>
  <pageSetup orientation="landscape" r:id="rId1"/>
  <headerFooter>
    <oddFooter>&amp;LFCPS Dental Request for Proposal RFP 17MISC5&amp;C&amp;A&amp;R&amp;P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tabColor theme="4"/>
    <pageSetUpPr fitToPage="1"/>
  </sheetPr>
  <dimension ref="A1:L1513"/>
  <sheetViews>
    <sheetView showGridLines="0" zoomScale="80" zoomScaleNormal="80" zoomScalePageLayoutView="60" workbookViewId="0">
      <selection activeCell="H10" sqref="H10:J10"/>
    </sheetView>
  </sheetViews>
  <sheetFormatPr defaultColWidth="8.875" defaultRowHeight="12.75"/>
  <cols>
    <col min="1" max="1" width="10.625" style="2" customWidth="1"/>
    <col min="2" max="2" width="28.25" style="272" customWidth="1"/>
    <col min="3" max="3" width="14.5" style="2" customWidth="1"/>
    <col min="4" max="4" width="20.375" style="2" customWidth="1"/>
    <col min="5" max="5" width="14.625" style="2" customWidth="1"/>
    <col min="6" max="6" width="8.875" style="135" customWidth="1"/>
    <col min="7" max="7" width="11.75" style="2" customWidth="1"/>
    <col min="8" max="8" width="11.5" style="289" bestFit="1" customWidth="1"/>
    <col min="9" max="9" width="10" style="289" bestFit="1" customWidth="1"/>
    <col min="10" max="10" width="16" style="294" customWidth="1"/>
    <col min="11" max="12" width="12.125" style="2" customWidth="1"/>
    <col min="13" max="16384" width="8.875" style="2"/>
  </cols>
  <sheetData>
    <row r="1" spans="1:12" ht="23.25">
      <c r="A1" s="83" t="s">
        <v>617</v>
      </c>
      <c r="C1" s="83"/>
      <c r="D1" s="83"/>
      <c r="E1" s="83"/>
      <c r="F1" s="83"/>
      <c r="G1" s="83"/>
      <c r="H1" s="284"/>
      <c r="I1" s="284"/>
      <c r="J1" s="290"/>
      <c r="K1" s="83"/>
    </row>
    <row r="2" spans="1:12" ht="23.25">
      <c r="A2" s="277" t="s">
        <v>635</v>
      </c>
      <c r="C2" s="276"/>
      <c r="D2" s="276"/>
      <c r="E2" s="276"/>
      <c r="F2" s="276"/>
      <c r="G2" s="276"/>
      <c r="H2" s="285"/>
      <c r="I2" s="285"/>
      <c r="J2" s="291"/>
      <c r="K2" s="276"/>
    </row>
    <row r="3" spans="1:12" ht="20.25">
      <c r="A3" s="177" t="s">
        <v>612</v>
      </c>
      <c r="C3" s="51"/>
      <c r="D3" s="51"/>
      <c r="E3" s="3"/>
      <c r="F3" s="133"/>
      <c r="G3" s="77"/>
      <c r="H3" s="286"/>
      <c r="I3" s="286"/>
      <c r="J3" s="292"/>
      <c r="K3" s="527"/>
      <c r="L3" s="527"/>
    </row>
    <row r="4" spans="1:12" s="50" customFormat="1" ht="14.25">
      <c r="C4" s="94"/>
      <c r="E4" s="94"/>
      <c r="F4" s="134"/>
      <c r="G4" s="94"/>
      <c r="H4" s="287"/>
      <c r="I4" s="287"/>
      <c r="J4" s="293"/>
      <c r="K4" s="94"/>
    </row>
    <row r="5" spans="1:12" s="50" customFormat="1" ht="15">
      <c r="A5" s="283" t="s">
        <v>639</v>
      </c>
      <c r="C5" s="94"/>
      <c r="E5" s="94"/>
      <c r="F5" s="134"/>
      <c r="G5" s="94"/>
      <c r="H5" s="287"/>
      <c r="I5" s="287"/>
      <c r="J5" s="293"/>
      <c r="K5" s="94"/>
    </row>
    <row r="6" spans="1:12" s="50" customFormat="1" ht="14.25">
      <c r="A6" s="62"/>
      <c r="C6" s="94"/>
      <c r="E6" s="94"/>
      <c r="F6" s="134"/>
      <c r="G6" s="94"/>
      <c r="H6" s="287"/>
      <c r="I6" s="287"/>
      <c r="J6" s="293"/>
      <c r="K6" s="94"/>
    </row>
    <row r="7" spans="1:12" s="50" customFormat="1" ht="13.5" customHeight="1">
      <c r="A7" s="271"/>
      <c r="C7" s="94"/>
      <c r="E7" s="94"/>
      <c r="F7" s="134"/>
      <c r="G7" s="107"/>
      <c r="H7" s="288"/>
      <c r="I7" s="288"/>
      <c r="J7" s="293"/>
    </row>
    <row r="8" spans="1:12" s="50" customFormat="1" ht="15" thickBot="1">
      <c r="C8" s="104"/>
      <c r="D8" s="105"/>
      <c r="E8" s="105"/>
      <c r="F8" s="134"/>
      <c r="G8" s="94"/>
      <c r="H8" s="287"/>
      <c r="I8" s="287"/>
      <c r="J8" s="293"/>
      <c r="K8" s="94"/>
    </row>
    <row r="9" spans="1:12" s="50" customFormat="1" ht="27.95" customHeight="1">
      <c r="A9" s="528" t="s">
        <v>3968</v>
      </c>
      <c r="B9" s="528"/>
      <c r="C9" s="528"/>
      <c r="D9" s="528"/>
      <c r="E9" s="528"/>
      <c r="F9" s="528"/>
      <c r="G9" s="528"/>
      <c r="H9" s="528"/>
      <c r="I9" s="528"/>
      <c r="J9" s="529"/>
      <c r="K9" s="525" t="s">
        <v>613</v>
      </c>
      <c r="L9" s="526"/>
    </row>
    <row r="10" spans="1:12" s="50" customFormat="1" ht="30">
      <c r="B10" s="295"/>
      <c r="C10" s="296"/>
      <c r="D10" s="296"/>
      <c r="E10" s="281"/>
      <c r="F10" s="282"/>
      <c r="G10" s="281"/>
      <c r="H10" s="523"/>
      <c r="I10" s="524"/>
      <c r="J10" s="524"/>
      <c r="K10" s="304" t="s">
        <v>602</v>
      </c>
      <c r="L10" s="305" t="s">
        <v>603</v>
      </c>
    </row>
    <row r="11" spans="1:12" s="50" customFormat="1" ht="30.75" thickBot="1">
      <c r="A11" s="416" t="s">
        <v>3967</v>
      </c>
      <c r="B11" s="280"/>
      <c r="C11" s="281"/>
      <c r="D11" s="281"/>
      <c r="E11" s="281"/>
      <c r="F11" s="282"/>
      <c r="G11" s="281"/>
      <c r="H11" s="297"/>
      <c r="I11" s="298"/>
      <c r="J11" s="299"/>
      <c r="K11" s="417" t="s">
        <v>640</v>
      </c>
      <c r="L11" s="418" t="s">
        <v>640</v>
      </c>
    </row>
    <row r="12" spans="1:12" s="50" customFormat="1" ht="45.75" thickBot="1">
      <c r="A12" s="300" t="s">
        <v>637</v>
      </c>
      <c r="B12" s="301" t="s">
        <v>223</v>
      </c>
      <c r="C12" s="301" t="s">
        <v>638</v>
      </c>
      <c r="D12" s="301" t="s">
        <v>224</v>
      </c>
      <c r="E12" s="301" t="s">
        <v>30</v>
      </c>
      <c r="F12" s="301" t="s">
        <v>29</v>
      </c>
      <c r="G12" s="301" t="s">
        <v>32</v>
      </c>
      <c r="H12" s="302" t="s">
        <v>615</v>
      </c>
      <c r="I12" s="302" t="s">
        <v>614</v>
      </c>
      <c r="J12" s="303" t="s">
        <v>616</v>
      </c>
      <c r="K12" s="306" t="s">
        <v>641</v>
      </c>
      <c r="L12" s="307" t="s">
        <v>641</v>
      </c>
    </row>
    <row r="13" spans="1:12" s="50" customFormat="1" ht="14.25">
      <c r="A13" s="308">
        <v>1</v>
      </c>
      <c r="B13" s="309" t="s">
        <v>642</v>
      </c>
      <c r="C13" s="310" t="s">
        <v>2919</v>
      </c>
      <c r="D13" s="310" t="s">
        <v>1968</v>
      </c>
      <c r="E13" s="310" t="s">
        <v>1976</v>
      </c>
      <c r="F13" s="311" t="s">
        <v>1977</v>
      </c>
      <c r="G13" s="310" t="s">
        <v>1978</v>
      </c>
      <c r="H13" s="312">
        <v>1621</v>
      </c>
      <c r="I13" s="312">
        <v>299</v>
      </c>
      <c r="J13" s="313">
        <v>109969.4</v>
      </c>
      <c r="K13" s="314"/>
      <c r="L13" s="315"/>
    </row>
    <row r="14" spans="1:12" s="50" customFormat="1" ht="14.25">
      <c r="A14" s="316">
        <v>2</v>
      </c>
      <c r="B14" s="317" t="s">
        <v>643</v>
      </c>
      <c r="C14" s="318" t="s">
        <v>2920</v>
      </c>
      <c r="D14" s="318" t="s">
        <v>1968</v>
      </c>
      <c r="E14" s="318" t="s">
        <v>1979</v>
      </c>
      <c r="F14" s="319" t="s">
        <v>1977</v>
      </c>
      <c r="G14" s="318" t="s">
        <v>1980</v>
      </c>
      <c r="H14" s="320">
        <v>1880</v>
      </c>
      <c r="I14" s="320">
        <v>280</v>
      </c>
      <c r="J14" s="321">
        <v>108161.3</v>
      </c>
      <c r="K14" s="322"/>
      <c r="L14" s="323"/>
    </row>
    <row r="15" spans="1:12" s="50" customFormat="1" ht="14.25">
      <c r="A15" s="316">
        <v>3</v>
      </c>
      <c r="B15" s="317" t="s">
        <v>644</v>
      </c>
      <c r="C15" s="318" t="s">
        <v>2921</v>
      </c>
      <c r="D15" s="318" t="s">
        <v>1968</v>
      </c>
      <c r="E15" s="318" t="s">
        <v>1976</v>
      </c>
      <c r="F15" s="319" t="s">
        <v>1977</v>
      </c>
      <c r="G15" s="318" t="s">
        <v>1978</v>
      </c>
      <c r="H15" s="320">
        <v>2008</v>
      </c>
      <c r="I15" s="320">
        <v>382</v>
      </c>
      <c r="J15" s="321">
        <v>101994</v>
      </c>
      <c r="K15" s="322"/>
      <c r="L15" s="323"/>
    </row>
    <row r="16" spans="1:12" s="50" customFormat="1" ht="14.25">
      <c r="A16" s="316">
        <v>4</v>
      </c>
      <c r="B16" s="317" t="s">
        <v>645</v>
      </c>
      <c r="C16" s="318" t="s">
        <v>2922</v>
      </c>
      <c r="D16" s="318" t="s">
        <v>1968</v>
      </c>
      <c r="E16" s="318" t="s">
        <v>1976</v>
      </c>
      <c r="F16" s="319" t="s">
        <v>1977</v>
      </c>
      <c r="G16" s="318" t="s">
        <v>1978</v>
      </c>
      <c r="H16" s="320">
        <v>1663</v>
      </c>
      <c r="I16" s="320">
        <v>303</v>
      </c>
      <c r="J16" s="321">
        <v>95898.9</v>
      </c>
      <c r="K16" s="322"/>
      <c r="L16" s="323"/>
    </row>
    <row r="17" spans="1:12" s="50" customFormat="1" ht="14.25">
      <c r="A17" s="316">
        <v>5</v>
      </c>
      <c r="B17" s="317" t="s">
        <v>646</v>
      </c>
      <c r="C17" s="318" t="s">
        <v>2923</v>
      </c>
      <c r="D17" s="318" t="s">
        <v>1969</v>
      </c>
      <c r="E17" s="318" t="s">
        <v>1976</v>
      </c>
      <c r="F17" s="319" t="s">
        <v>1977</v>
      </c>
      <c r="G17" s="318" t="s">
        <v>1978</v>
      </c>
      <c r="H17" s="320">
        <v>2292</v>
      </c>
      <c r="I17" s="320">
        <v>254</v>
      </c>
      <c r="J17" s="321">
        <v>91351.8</v>
      </c>
      <c r="K17" s="322"/>
      <c r="L17" s="323"/>
    </row>
    <row r="18" spans="1:12" s="50" customFormat="1" ht="14.25">
      <c r="A18" s="316">
        <v>6</v>
      </c>
      <c r="B18" s="317" t="s">
        <v>647</v>
      </c>
      <c r="C18" s="318" t="s">
        <v>2924</v>
      </c>
      <c r="D18" s="318" t="s">
        <v>1969</v>
      </c>
      <c r="E18" s="318" t="s">
        <v>1981</v>
      </c>
      <c r="F18" s="319" t="s">
        <v>1977</v>
      </c>
      <c r="G18" s="318" t="s">
        <v>1982</v>
      </c>
      <c r="H18" s="320">
        <v>2029</v>
      </c>
      <c r="I18" s="320">
        <v>460</v>
      </c>
      <c r="J18" s="321">
        <v>85520.62</v>
      </c>
      <c r="K18" s="322"/>
      <c r="L18" s="323"/>
    </row>
    <row r="19" spans="1:12" s="50" customFormat="1" ht="14.25">
      <c r="A19" s="316">
        <v>7</v>
      </c>
      <c r="B19" s="317" t="s">
        <v>648</v>
      </c>
      <c r="C19" s="318" t="s">
        <v>2925</v>
      </c>
      <c r="D19" s="318" t="s">
        <v>1968</v>
      </c>
      <c r="E19" s="318" t="s">
        <v>1976</v>
      </c>
      <c r="F19" s="319" t="s">
        <v>1977</v>
      </c>
      <c r="G19" s="318" t="s">
        <v>1983</v>
      </c>
      <c r="H19" s="320">
        <v>1212</v>
      </c>
      <c r="I19" s="320">
        <v>204</v>
      </c>
      <c r="J19" s="321">
        <v>69937.2</v>
      </c>
      <c r="K19" s="322"/>
      <c r="L19" s="323"/>
    </row>
    <row r="20" spans="1:12" s="50" customFormat="1" ht="14.25">
      <c r="A20" s="316">
        <v>8</v>
      </c>
      <c r="B20" s="317" t="s">
        <v>649</v>
      </c>
      <c r="C20" s="318" t="s">
        <v>2926</v>
      </c>
      <c r="D20" s="318" t="s">
        <v>1968</v>
      </c>
      <c r="E20" s="318" t="s">
        <v>1976</v>
      </c>
      <c r="F20" s="319" t="s">
        <v>1977</v>
      </c>
      <c r="G20" s="318" t="s">
        <v>1984</v>
      </c>
      <c r="H20" s="320">
        <v>1341</v>
      </c>
      <c r="I20" s="320">
        <v>280</v>
      </c>
      <c r="J20" s="321">
        <v>69755.399999999994</v>
      </c>
      <c r="K20" s="322"/>
      <c r="L20" s="323"/>
    </row>
    <row r="21" spans="1:12" s="50" customFormat="1" ht="14.25">
      <c r="A21" s="316">
        <v>9</v>
      </c>
      <c r="B21" s="317" t="s">
        <v>650</v>
      </c>
      <c r="C21" s="318" t="s">
        <v>2927</v>
      </c>
      <c r="D21" s="318" t="s">
        <v>1970</v>
      </c>
      <c r="E21" s="318" t="s">
        <v>1976</v>
      </c>
      <c r="F21" s="319" t="s">
        <v>1977</v>
      </c>
      <c r="G21" s="318" t="s">
        <v>1978</v>
      </c>
      <c r="H21" s="320">
        <v>667</v>
      </c>
      <c r="I21" s="320">
        <v>103</v>
      </c>
      <c r="J21" s="321">
        <v>64434.400000000001</v>
      </c>
      <c r="K21" s="322"/>
      <c r="L21" s="323"/>
    </row>
    <row r="22" spans="1:12" s="50" customFormat="1" ht="14.25">
      <c r="A22" s="316">
        <v>10</v>
      </c>
      <c r="B22" s="317" t="s">
        <v>651</v>
      </c>
      <c r="C22" s="318" t="s">
        <v>2928</v>
      </c>
      <c r="D22" s="318" t="s">
        <v>1971</v>
      </c>
      <c r="E22" s="318" t="s">
        <v>1985</v>
      </c>
      <c r="F22" s="319" t="s">
        <v>1977</v>
      </c>
      <c r="G22" s="318" t="s">
        <v>1986</v>
      </c>
      <c r="H22" s="320">
        <v>123</v>
      </c>
      <c r="I22" s="320">
        <v>38</v>
      </c>
      <c r="J22" s="321">
        <v>59421.34</v>
      </c>
      <c r="K22" s="322"/>
      <c r="L22" s="323"/>
    </row>
    <row r="23" spans="1:12" s="50" customFormat="1" ht="14.25">
      <c r="A23" s="316">
        <v>11</v>
      </c>
      <c r="B23" s="317" t="s">
        <v>652</v>
      </c>
      <c r="C23" s="318" t="s">
        <v>2929</v>
      </c>
      <c r="D23" s="318" t="s">
        <v>1972</v>
      </c>
      <c r="E23" s="318" t="s">
        <v>1976</v>
      </c>
      <c r="F23" s="319" t="s">
        <v>1977</v>
      </c>
      <c r="G23" s="318" t="s">
        <v>1978</v>
      </c>
      <c r="H23" s="320">
        <v>1176</v>
      </c>
      <c r="I23" s="320">
        <v>146</v>
      </c>
      <c r="J23" s="321">
        <v>58593.9</v>
      </c>
      <c r="K23" s="322"/>
      <c r="L23" s="323"/>
    </row>
    <row r="24" spans="1:12" s="50" customFormat="1" ht="14.25">
      <c r="A24" s="316">
        <v>12</v>
      </c>
      <c r="B24" s="317" t="s">
        <v>653</v>
      </c>
      <c r="C24" s="318" t="s">
        <v>2930</v>
      </c>
      <c r="D24" s="318" t="s">
        <v>1968</v>
      </c>
      <c r="E24" s="318" t="s">
        <v>1976</v>
      </c>
      <c r="F24" s="319" t="s">
        <v>1977</v>
      </c>
      <c r="G24" s="318" t="s">
        <v>1984</v>
      </c>
      <c r="H24" s="320">
        <v>1033</v>
      </c>
      <c r="I24" s="320">
        <v>171</v>
      </c>
      <c r="J24" s="321">
        <v>56844.2</v>
      </c>
      <c r="K24" s="322"/>
      <c r="L24" s="323"/>
    </row>
    <row r="25" spans="1:12" s="50" customFormat="1" ht="14.25">
      <c r="A25" s="316">
        <v>13</v>
      </c>
      <c r="B25" s="317" t="s">
        <v>654</v>
      </c>
      <c r="C25" s="318" t="s">
        <v>2931</v>
      </c>
      <c r="D25" s="318" t="s">
        <v>1971</v>
      </c>
      <c r="E25" s="318" t="s">
        <v>1981</v>
      </c>
      <c r="F25" s="319" t="s">
        <v>1977</v>
      </c>
      <c r="G25" s="318" t="s">
        <v>1982</v>
      </c>
      <c r="H25" s="320">
        <v>176</v>
      </c>
      <c r="I25" s="320">
        <v>74</v>
      </c>
      <c r="J25" s="321">
        <v>56647.23</v>
      </c>
      <c r="K25" s="322"/>
      <c r="L25" s="323"/>
    </row>
    <row r="26" spans="1:12" s="50" customFormat="1" ht="14.25">
      <c r="A26" s="316">
        <v>14</v>
      </c>
      <c r="B26" s="317" t="s">
        <v>655</v>
      </c>
      <c r="C26" s="318" t="s">
        <v>2932</v>
      </c>
      <c r="D26" s="318" t="s">
        <v>1968</v>
      </c>
      <c r="E26" s="318" t="s">
        <v>1976</v>
      </c>
      <c r="F26" s="319" t="s">
        <v>1977</v>
      </c>
      <c r="G26" s="318" t="s">
        <v>1978</v>
      </c>
      <c r="H26" s="320">
        <v>903</v>
      </c>
      <c r="I26" s="320">
        <v>180</v>
      </c>
      <c r="J26" s="321">
        <v>54568</v>
      </c>
      <c r="K26" s="322"/>
      <c r="L26" s="323"/>
    </row>
    <row r="27" spans="1:12" s="50" customFormat="1" ht="14.25">
      <c r="A27" s="316">
        <v>15</v>
      </c>
      <c r="B27" s="317" t="s">
        <v>656</v>
      </c>
      <c r="C27" s="318" t="s">
        <v>2933</v>
      </c>
      <c r="D27" s="318" t="s">
        <v>1973</v>
      </c>
      <c r="E27" s="318" t="s">
        <v>1976</v>
      </c>
      <c r="F27" s="319" t="s">
        <v>1977</v>
      </c>
      <c r="G27" s="318" t="s">
        <v>1978</v>
      </c>
      <c r="H27" s="320">
        <v>421</v>
      </c>
      <c r="I27" s="320">
        <v>96</v>
      </c>
      <c r="J27" s="321">
        <v>53853.9</v>
      </c>
      <c r="K27" s="322"/>
      <c r="L27" s="323"/>
    </row>
    <row r="28" spans="1:12" s="50" customFormat="1" ht="14.25">
      <c r="A28" s="316">
        <v>16</v>
      </c>
      <c r="B28" s="317" t="s">
        <v>657</v>
      </c>
      <c r="C28" s="318" t="s">
        <v>2934</v>
      </c>
      <c r="D28" s="318" t="s">
        <v>1968</v>
      </c>
      <c r="E28" s="318" t="s">
        <v>1976</v>
      </c>
      <c r="F28" s="319" t="s">
        <v>1977</v>
      </c>
      <c r="G28" s="318" t="s">
        <v>1984</v>
      </c>
      <c r="H28" s="320">
        <v>947</v>
      </c>
      <c r="I28" s="320">
        <v>133</v>
      </c>
      <c r="J28" s="321">
        <v>53608.6</v>
      </c>
      <c r="K28" s="322"/>
      <c r="L28" s="323"/>
    </row>
    <row r="29" spans="1:12" s="50" customFormat="1" ht="14.25">
      <c r="A29" s="316">
        <v>17</v>
      </c>
      <c r="B29" s="317" t="s">
        <v>658</v>
      </c>
      <c r="C29" s="318" t="s">
        <v>2935</v>
      </c>
      <c r="D29" s="318" t="s">
        <v>1969</v>
      </c>
      <c r="E29" s="318" t="s">
        <v>1976</v>
      </c>
      <c r="F29" s="319" t="s">
        <v>1977</v>
      </c>
      <c r="G29" s="318" t="s">
        <v>1978</v>
      </c>
      <c r="H29" s="320">
        <v>1329</v>
      </c>
      <c r="I29" s="320">
        <v>221</v>
      </c>
      <c r="J29" s="321">
        <v>52345</v>
      </c>
      <c r="K29" s="322"/>
      <c r="L29" s="323"/>
    </row>
    <row r="30" spans="1:12" s="50" customFormat="1" ht="14.25">
      <c r="A30" s="316">
        <v>18</v>
      </c>
      <c r="B30" s="317" t="s">
        <v>659</v>
      </c>
      <c r="C30" s="318" t="s">
        <v>2936</v>
      </c>
      <c r="D30" s="318" t="s">
        <v>1968</v>
      </c>
      <c r="E30" s="318" t="s">
        <v>1976</v>
      </c>
      <c r="F30" s="319" t="s">
        <v>1977</v>
      </c>
      <c r="G30" s="318" t="s">
        <v>1978</v>
      </c>
      <c r="H30" s="320">
        <v>823</v>
      </c>
      <c r="I30" s="320">
        <v>91</v>
      </c>
      <c r="J30" s="321">
        <v>52118.3</v>
      </c>
      <c r="K30" s="322"/>
      <c r="L30" s="323"/>
    </row>
    <row r="31" spans="1:12" s="50" customFormat="1" ht="14.25">
      <c r="A31" s="316">
        <v>19</v>
      </c>
      <c r="B31" s="317" t="s">
        <v>660</v>
      </c>
      <c r="C31" s="318" t="s">
        <v>2921</v>
      </c>
      <c r="D31" s="318" t="s">
        <v>1968</v>
      </c>
      <c r="E31" s="318" t="s">
        <v>1976</v>
      </c>
      <c r="F31" s="319" t="s">
        <v>1977</v>
      </c>
      <c r="G31" s="318" t="s">
        <v>1978</v>
      </c>
      <c r="H31" s="320">
        <v>1026</v>
      </c>
      <c r="I31" s="320">
        <v>239</v>
      </c>
      <c r="J31" s="321">
        <v>51850.7</v>
      </c>
      <c r="K31" s="322"/>
      <c r="L31" s="323"/>
    </row>
    <row r="32" spans="1:12" s="50" customFormat="1" ht="14.25">
      <c r="A32" s="316">
        <v>20</v>
      </c>
      <c r="B32" s="317" t="s">
        <v>661</v>
      </c>
      <c r="C32" s="318" t="s">
        <v>2937</v>
      </c>
      <c r="D32" s="318" t="s">
        <v>1968</v>
      </c>
      <c r="E32" s="318" t="s">
        <v>1976</v>
      </c>
      <c r="F32" s="319" t="s">
        <v>1977</v>
      </c>
      <c r="G32" s="318" t="s">
        <v>1984</v>
      </c>
      <c r="H32" s="320">
        <v>718</v>
      </c>
      <c r="I32" s="320">
        <v>105</v>
      </c>
      <c r="J32" s="321">
        <v>51593.8</v>
      </c>
      <c r="K32" s="322"/>
      <c r="L32" s="323"/>
    </row>
    <row r="33" spans="1:12" s="50" customFormat="1" ht="14.25">
      <c r="A33" s="316">
        <v>21</v>
      </c>
      <c r="B33" s="317" t="s">
        <v>662</v>
      </c>
      <c r="C33" s="318" t="s">
        <v>2938</v>
      </c>
      <c r="D33" s="318" t="s">
        <v>1968</v>
      </c>
      <c r="E33" s="318" t="s">
        <v>1981</v>
      </c>
      <c r="F33" s="319" t="s">
        <v>1977</v>
      </c>
      <c r="G33" s="318" t="s">
        <v>1982</v>
      </c>
      <c r="H33" s="320">
        <v>861</v>
      </c>
      <c r="I33" s="320">
        <v>148</v>
      </c>
      <c r="J33" s="321">
        <v>49993.5</v>
      </c>
      <c r="K33" s="322"/>
      <c r="L33" s="323"/>
    </row>
    <row r="34" spans="1:12" s="50" customFormat="1" ht="14.25">
      <c r="A34" s="316">
        <v>22</v>
      </c>
      <c r="B34" s="317" t="s">
        <v>663</v>
      </c>
      <c r="C34" s="318" t="s">
        <v>2939</v>
      </c>
      <c r="D34" s="318" t="s">
        <v>1970</v>
      </c>
      <c r="E34" s="318" t="s">
        <v>1976</v>
      </c>
      <c r="F34" s="319" t="s">
        <v>1977</v>
      </c>
      <c r="G34" s="318" t="s">
        <v>1983</v>
      </c>
      <c r="H34" s="320">
        <v>367</v>
      </c>
      <c r="I34" s="320">
        <v>82</v>
      </c>
      <c r="J34" s="321">
        <v>47962.9</v>
      </c>
      <c r="K34" s="322"/>
      <c r="L34" s="323"/>
    </row>
    <row r="35" spans="1:12" s="50" customFormat="1" ht="14.25">
      <c r="A35" s="316">
        <v>23</v>
      </c>
      <c r="B35" s="317" t="s">
        <v>664</v>
      </c>
      <c r="C35" s="318" t="s">
        <v>2940</v>
      </c>
      <c r="D35" s="318" t="s">
        <v>1968</v>
      </c>
      <c r="E35" s="318" t="s">
        <v>1987</v>
      </c>
      <c r="F35" s="319" t="s">
        <v>1977</v>
      </c>
      <c r="G35" s="318" t="s">
        <v>1988</v>
      </c>
      <c r="H35" s="320">
        <v>1069</v>
      </c>
      <c r="I35" s="320">
        <v>188</v>
      </c>
      <c r="J35" s="321">
        <v>47876.98</v>
      </c>
      <c r="K35" s="322"/>
      <c r="L35" s="323"/>
    </row>
    <row r="36" spans="1:12" s="50" customFormat="1" ht="14.25">
      <c r="A36" s="316">
        <v>24</v>
      </c>
      <c r="B36" s="317" t="s">
        <v>665</v>
      </c>
      <c r="C36" s="318" t="s">
        <v>2941</v>
      </c>
      <c r="D36" s="318" t="s">
        <v>1968</v>
      </c>
      <c r="E36" s="318" t="s">
        <v>1989</v>
      </c>
      <c r="F36" s="319" t="s">
        <v>1977</v>
      </c>
      <c r="G36" s="318" t="s">
        <v>1990</v>
      </c>
      <c r="H36" s="320">
        <v>881</v>
      </c>
      <c r="I36" s="320">
        <v>124</v>
      </c>
      <c r="J36" s="321">
        <v>47581.9</v>
      </c>
      <c r="K36" s="322"/>
      <c r="L36" s="323"/>
    </row>
    <row r="37" spans="1:12" s="50" customFormat="1" ht="14.25">
      <c r="A37" s="316">
        <v>25</v>
      </c>
      <c r="B37" s="317" t="s">
        <v>666</v>
      </c>
      <c r="C37" s="318" t="s">
        <v>2942</v>
      </c>
      <c r="D37" s="318" t="s">
        <v>1971</v>
      </c>
      <c r="E37" s="318" t="s">
        <v>1976</v>
      </c>
      <c r="F37" s="319" t="s">
        <v>1977</v>
      </c>
      <c r="G37" s="318" t="s">
        <v>1978</v>
      </c>
      <c r="H37" s="320">
        <v>68</v>
      </c>
      <c r="I37" s="320">
        <v>40</v>
      </c>
      <c r="J37" s="321">
        <v>47002.080000000002</v>
      </c>
      <c r="K37" s="322"/>
      <c r="L37" s="323"/>
    </row>
    <row r="38" spans="1:12" ht="14.25">
      <c r="A38" s="316">
        <v>26</v>
      </c>
      <c r="B38" s="317" t="s">
        <v>667</v>
      </c>
      <c r="C38" s="318" t="s">
        <v>2943</v>
      </c>
      <c r="D38" s="318" t="s">
        <v>1968</v>
      </c>
      <c r="E38" s="318" t="s">
        <v>1976</v>
      </c>
      <c r="F38" s="319" t="s">
        <v>1977</v>
      </c>
      <c r="G38" s="318" t="s">
        <v>1978</v>
      </c>
      <c r="H38" s="320">
        <v>825</v>
      </c>
      <c r="I38" s="320">
        <v>106</v>
      </c>
      <c r="J38" s="321">
        <v>46668</v>
      </c>
      <c r="K38" s="322"/>
      <c r="L38" s="323"/>
    </row>
    <row r="39" spans="1:12" ht="14.25">
      <c r="A39" s="316">
        <v>27</v>
      </c>
      <c r="B39" s="317" t="s">
        <v>668</v>
      </c>
      <c r="C39" s="318" t="s">
        <v>2944</v>
      </c>
      <c r="D39" s="318" t="s">
        <v>1968</v>
      </c>
      <c r="E39" s="318" t="s">
        <v>1976</v>
      </c>
      <c r="F39" s="319" t="s">
        <v>1977</v>
      </c>
      <c r="G39" s="318" t="s">
        <v>1983</v>
      </c>
      <c r="H39" s="320">
        <v>753</v>
      </c>
      <c r="I39" s="320">
        <v>118</v>
      </c>
      <c r="J39" s="321">
        <v>44427.6</v>
      </c>
      <c r="K39" s="322"/>
      <c r="L39" s="323"/>
    </row>
    <row r="40" spans="1:12" ht="14.25">
      <c r="A40" s="316">
        <v>28</v>
      </c>
      <c r="B40" s="317" t="s">
        <v>669</v>
      </c>
      <c r="C40" s="318" t="s">
        <v>2945</v>
      </c>
      <c r="D40" s="318" t="s">
        <v>1968</v>
      </c>
      <c r="E40" s="318" t="s">
        <v>1981</v>
      </c>
      <c r="F40" s="319" t="s">
        <v>1977</v>
      </c>
      <c r="G40" s="318" t="s">
        <v>1982</v>
      </c>
      <c r="H40" s="320">
        <v>716</v>
      </c>
      <c r="I40" s="320">
        <v>89</v>
      </c>
      <c r="J40" s="321">
        <v>42447.1</v>
      </c>
      <c r="K40" s="322"/>
      <c r="L40" s="323"/>
    </row>
    <row r="41" spans="1:12" ht="14.25">
      <c r="A41" s="316">
        <v>29</v>
      </c>
      <c r="B41" s="317" t="s">
        <v>670</v>
      </c>
      <c r="C41" s="318" t="s">
        <v>2946</v>
      </c>
      <c r="D41" s="318" t="s">
        <v>1974</v>
      </c>
      <c r="E41" s="318" t="s">
        <v>1976</v>
      </c>
      <c r="F41" s="319" t="s">
        <v>1977</v>
      </c>
      <c r="G41" s="318" t="s">
        <v>1991</v>
      </c>
      <c r="H41" s="320">
        <v>357</v>
      </c>
      <c r="I41" s="320">
        <v>52</v>
      </c>
      <c r="J41" s="321">
        <v>41147.58</v>
      </c>
      <c r="K41" s="322"/>
      <c r="L41" s="323"/>
    </row>
    <row r="42" spans="1:12" ht="14.25">
      <c r="A42" s="316">
        <v>30</v>
      </c>
      <c r="B42" s="317" t="s">
        <v>671</v>
      </c>
      <c r="C42" s="318" t="s">
        <v>2947</v>
      </c>
      <c r="D42" s="318" t="s">
        <v>1968</v>
      </c>
      <c r="E42" s="318" t="s">
        <v>1992</v>
      </c>
      <c r="F42" s="319" t="s">
        <v>1977</v>
      </c>
      <c r="G42" s="318" t="s">
        <v>1993</v>
      </c>
      <c r="H42" s="320">
        <v>766</v>
      </c>
      <c r="I42" s="320">
        <v>224</v>
      </c>
      <c r="J42" s="321">
        <v>40797.300000000003</v>
      </c>
      <c r="K42" s="322"/>
      <c r="L42" s="323"/>
    </row>
    <row r="43" spans="1:12" ht="14.25">
      <c r="A43" s="316">
        <v>31</v>
      </c>
      <c r="B43" s="317" t="s">
        <v>672</v>
      </c>
      <c r="C43" s="318" t="s">
        <v>2948</v>
      </c>
      <c r="D43" s="318" t="s">
        <v>1973</v>
      </c>
      <c r="E43" s="318" t="s">
        <v>1976</v>
      </c>
      <c r="F43" s="319" t="s">
        <v>1977</v>
      </c>
      <c r="G43" s="318" t="s">
        <v>1978</v>
      </c>
      <c r="H43" s="320">
        <v>165</v>
      </c>
      <c r="I43" s="320">
        <v>59</v>
      </c>
      <c r="J43" s="321">
        <v>40241</v>
      </c>
      <c r="K43" s="322"/>
      <c r="L43" s="323"/>
    </row>
    <row r="44" spans="1:12" ht="14.25">
      <c r="A44" s="316">
        <v>32</v>
      </c>
      <c r="B44" s="317" t="s">
        <v>673</v>
      </c>
      <c r="C44" s="318" t="s">
        <v>2949</v>
      </c>
      <c r="D44" s="318" t="s">
        <v>1968</v>
      </c>
      <c r="E44" s="318" t="s">
        <v>1992</v>
      </c>
      <c r="F44" s="319" t="s">
        <v>1977</v>
      </c>
      <c r="G44" s="318" t="s">
        <v>1993</v>
      </c>
      <c r="H44" s="320">
        <v>575</v>
      </c>
      <c r="I44" s="320">
        <v>118</v>
      </c>
      <c r="J44" s="321">
        <v>40105.800000000003</v>
      </c>
      <c r="K44" s="322"/>
      <c r="L44" s="323"/>
    </row>
    <row r="45" spans="1:12" ht="14.25">
      <c r="A45" s="316">
        <v>33</v>
      </c>
      <c r="B45" s="317" t="s">
        <v>674</v>
      </c>
      <c r="C45" s="318" t="s">
        <v>2925</v>
      </c>
      <c r="D45" s="318" t="s">
        <v>1968</v>
      </c>
      <c r="E45" s="318" t="s">
        <v>1976</v>
      </c>
      <c r="F45" s="319" t="s">
        <v>1977</v>
      </c>
      <c r="G45" s="318" t="s">
        <v>1984</v>
      </c>
      <c r="H45" s="320">
        <v>808</v>
      </c>
      <c r="I45" s="320">
        <v>148</v>
      </c>
      <c r="J45" s="321">
        <v>40019.4</v>
      </c>
      <c r="K45" s="322"/>
      <c r="L45" s="323"/>
    </row>
    <row r="46" spans="1:12" ht="14.25">
      <c r="A46" s="316">
        <v>34</v>
      </c>
      <c r="B46" s="317" t="s">
        <v>675</v>
      </c>
      <c r="C46" s="318" t="s">
        <v>2950</v>
      </c>
      <c r="D46" s="318" t="s">
        <v>1974</v>
      </c>
      <c r="E46" s="318" t="s">
        <v>1976</v>
      </c>
      <c r="F46" s="319" t="s">
        <v>1977</v>
      </c>
      <c r="G46" s="318" t="s">
        <v>1978</v>
      </c>
      <c r="H46" s="320">
        <v>464</v>
      </c>
      <c r="I46" s="320">
        <v>99</v>
      </c>
      <c r="J46" s="321">
        <v>39162</v>
      </c>
      <c r="K46" s="322"/>
      <c r="L46" s="323"/>
    </row>
    <row r="47" spans="1:12" ht="14.25">
      <c r="A47" s="316">
        <v>35</v>
      </c>
      <c r="B47" s="317" t="s">
        <v>676</v>
      </c>
      <c r="C47" s="318" t="s">
        <v>2940</v>
      </c>
      <c r="D47" s="318" t="s">
        <v>1968</v>
      </c>
      <c r="E47" s="318" t="s">
        <v>1987</v>
      </c>
      <c r="F47" s="319" t="s">
        <v>1977</v>
      </c>
      <c r="G47" s="318" t="s">
        <v>1988</v>
      </c>
      <c r="H47" s="320">
        <v>711</v>
      </c>
      <c r="I47" s="320">
        <v>131</v>
      </c>
      <c r="J47" s="321">
        <v>38388.800000000003</v>
      </c>
      <c r="K47" s="322"/>
      <c r="L47" s="323"/>
    </row>
    <row r="48" spans="1:12" ht="14.25">
      <c r="A48" s="316">
        <v>36</v>
      </c>
      <c r="B48" s="317" t="s">
        <v>677</v>
      </c>
      <c r="C48" s="318" t="s">
        <v>2951</v>
      </c>
      <c r="D48" s="318" t="s">
        <v>1971</v>
      </c>
      <c r="E48" s="318" t="s">
        <v>1976</v>
      </c>
      <c r="F48" s="319" t="s">
        <v>1977</v>
      </c>
      <c r="G48" s="318" t="s">
        <v>1984</v>
      </c>
      <c r="H48" s="320">
        <v>30</v>
      </c>
      <c r="I48" s="320">
        <v>29</v>
      </c>
      <c r="J48" s="321">
        <v>37885</v>
      </c>
      <c r="K48" s="322"/>
      <c r="L48" s="323"/>
    </row>
    <row r="49" spans="1:12" ht="14.25">
      <c r="A49" s="316">
        <v>37</v>
      </c>
      <c r="B49" s="317" t="s">
        <v>678</v>
      </c>
      <c r="C49" s="318" t="s">
        <v>2952</v>
      </c>
      <c r="D49" s="318" t="s">
        <v>1968</v>
      </c>
      <c r="E49" s="318" t="s">
        <v>1994</v>
      </c>
      <c r="F49" s="319" t="s">
        <v>1977</v>
      </c>
      <c r="G49" s="318" t="s">
        <v>1995</v>
      </c>
      <c r="H49" s="320">
        <v>601</v>
      </c>
      <c r="I49" s="320">
        <v>138</v>
      </c>
      <c r="J49" s="321">
        <v>36796.299999999996</v>
      </c>
      <c r="K49" s="322"/>
      <c r="L49" s="323"/>
    </row>
    <row r="50" spans="1:12" ht="14.25">
      <c r="A50" s="316">
        <v>38</v>
      </c>
      <c r="B50" s="317" t="s">
        <v>679</v>
      </c>
      <c r="C50" s="318" t="s">
        <v>2953</v>
      </c>
      <c r="D50" s="318" t="s">
        <v>1971</v>
      </c>
      <c r="E50" s="318" t="s">
        <v>1976</v>
      </c>
      <c r="F50" s="319" t="s">
        <v>1977</v>
      </c>
      <c r="G50" s="318" t="s">
        <v>1978</v>
      </c>
      <c r="H50" s="320">
        <v>36</v>
      </c>
      <c r="I50" s="320">
        <v>36</v>
      </c>
      <c r="J50" s="321">
        <v>36205</v>
      </c>
      <c r="K50" s="322"/>
      <c r="L50" s="323"/>
    </row>
    <row r="51" spans="1:12" ht="14.25">
      <c r="A51" s="316">
        <v>39</v>
      </c>
      <c r="B51" s="317" t="s">
        <v>680</v>
      </c>
      <c r="C51" s="318" t="s">
        <v>2933</v>
      </c>
      <c r="D51" s="318" t="s">
        <v>1973</v>
      </c>
      <c r="E51" s="318" t="s">
        <v>1976</v>
      </c>
      <c r="F51" s="319" t="s">
        <v>1977</v>
      </c>
      <c r="G51" s="318" t="s">
        <v>1978</v>
      </c>
      <c r="H51" s="320">
        <v>244</v>
      </c>
      <c r="I51" s="320">
        <v>52</v>
      </c>
      <c r="J51" s="321">
        <v>35166</v>
      </c>
      <c r="K51" s="322"/>
      <c r="L51" s="323"/>
    </row>
    <row r="52" spans="1:12" ht="14.25">
      <c r="A52" s="316">
        <v>40</v>
      </c>
      <c r="B52" s="317" t="s">
        <v>681</v>
      </c>
      <c r="C52" s="318" t="s">
        <v>2954</v>
      </c>
      <c r="D52" s="318" t="s">
        <v>1971</v>
      </c>
      <c r="E52" s="318" t="s">
        <v>1976</v>
      </c>
      <c r="F52" s="319" t="s">
        <v>1977</v>
      </c>
      <c r="G52" s="318" t="s">
        <v>1984</v>
      </c>
      <c r="H52" s="320">
        <v>28</v>
      </c>
      <c r="I52" s="320">
        <v>23</v>
      </c>
      <c r="J52" s="321">
        <v>35034.75</v>
      </c>
      <c r="K52" s="322"/>
      <c r="L52" s="323"/>
    </row>
    <row r="53" spans="1:12" ht="14.25">
      <c r="A53" s="316">
        <v>41</v>
      </c>
      <c r="B53" s="317" t="s">
        <v>682</v>
      </c>
      <c r="C53" s="318" t="s">
        <v>2955</v>
      </c>
      <c r="D53" s="318" t="s">
        <v>1968</v>
      </c>
      <c r="E53" s="318" t="s">
        <v>1976</v>
      </c>
      <c r="F53" s="319" t="s">
        <v>1977</v>
      </c>
      <c r="G53" s="318" t="s">
        <v>1984</v>
      </c>
      <c r="H53" s="320">
        <v>798</v>
      </c>
      <c r="I53" s="320">
        <v>106</v>
      </c>
      <c r="J53" s="321">
        <v>34818.6</v>
      </c>
      <c r="K53" s="322"/>
      <c r="L53" s="323"/>
    </row>
    <row r="54" spans="1:12" ht="14.25">
      <c r="A54" s="316">
        <v>42</v>
      </c>
      <c r="B54" s="317" t="s">
        <v>683</v>
      </c>
      <c r="C54" s="318" t="s">
        <v>2956</v>
      </c>
      <c r="D54" s="318" t="s">
        <v>1968</v>
      </c>
      <c r="E54" s="318" t="s">
        <v>1976</v>
      </c>
      <c r="F54" s="319" t="s">
        <v>1977</v>
      </c>
      <c r="G54" s="318" t="s">
        <v>1991</v>
      </c>
      <c r="H54" s="320">
        <v>480</v>
      </c>
      <c r="I54" s="320">
        <v>62</v>
      </c>
      <c r="J54" s="321">
        <v>34101.54</v>
      </c>
      <c r="K54" s="322"/>
      <c r="L54" s="323"/>
    </row>
    <row r="55" spans="1:12" ht="14.25">
      <c r="A55" s="316">
        <v>43</v>
      </c>
      <c r="B55" s="317" t="s">
        <v>684</v>
      </c>
      <c r="C55" s="318" t="s">
        <v>2957</v>
      </c>
      <c r="D55" s="318" t="s">
        <v>1968</v>
      </c>
      <c r="E55" s="318" t="s">
        <v>1976</v>
      </c>
      <c r="F55" s="319" t="s">
        <v>1977</v>
      </c>
      <c r="G55" s="318" t="s">
        <v>1991</v>
      </c>
      <c r="H55" s="320">
        <v>582</v>
      </c>
      <c r="I55" s="320">
        <v>68</v>
      </c>
      <c r="J55" s="321">
        <v>33304.6</v>
      </c>
      <c r="K55" s="322"/>
      <c r="L55" s="323"/>
    </row>
    <row r="56" spans="1:12" ht="14.25">
      <c r="A56" s="316">
        <v>44</v>
      </c>
      <c r="B56" s="317" t="s">
        <v>685</v>
      </c>
      <c r="C56" s="318" t="s">
        <v>2949</v>
      </c>
      <c r="D56" s="318" t="s">
        <v>1968</v>
      </c>
      <c r="E56" s="318" t="s">
        <v>1992</v>
      </c>
      <c r="F56" s="319" t="s">
        <v>1977</v>
      </c>
      <c r="G56" s="318" t="s">
        <v>1993</v>
      </c>
      <c r="H56" s="320">
        <v>651</v>
      </c>
      <c r="I56" s="320">
        <v>149</v>
      </c>
      <c r="J56" s="321">
        <v>33066.5</v>
      </c>
      <c r="K56" s="322"/>
      <c r="L56" s="323"/>
    </row>
    <row r="57" spans="1:12" ht="14.25">
      <c r="A57" s="316">
        <v>45</v>
      </c>
      <c r="B57" s="317" t="s">
        <v>686</v>
      </c>
      <c r="C57" s="318" t="s">
        <v>2958</v>
      </c>
      <c r="D57" s="318" t="s">
        <v>1968</v>
      </c>
      <c r="E57" s="318" t="s">
        <v>1976</v>
      </c>
      <c r="F57" s="319" t="s">
        <v>1977</v>
      </c>
      <c r="G57" s="318" t="s">
        <v>1984</v>
      </c>
      <c r="H57" s="320">
        <v>521</v>
      </c>
      <c r="I57" s="320">
        <v>150</v>
      </c>
      <c r="J57" s="321">
        <v>32289.4</v>
      </c>
      <c r="K57" s="322"/>
      <c r="L57" s="323"/>
    </row>
    <row r="58" spans="1:12" ht="14.25">
      <c r="A58" s="316">
        <v>46</v>
      </c>
      <c r="B58" s="317" t="s">
        <v>687</v>
      </c>
      <c r="C58" s="318" t="s">
        <v>2959</v>
      </c>
      <c r="D58" s="318" t="s">
        <v>1970</v>
      </c>
      <c r="E58" s="318" t="s">
        <v>1976</v>
      </c>
      <c r="F58" s="319" t="s">
        <v>1977</v>
      </c>
      <c r="G58" s="318" t="s">
        <v>1978</v>
      </c>
      <c r="H58" s="320">
        <v>255</v>
      </c>
      <c r="I58" s="320">
        <v>40</v>
      </c>
      <c r="J58" s="321">
        <v>31519.4</v>
      </c>
      <c r="K58" s="322"/>
      <c r="L58" s="323"/>
    </row>
    <row r="59" spans="1:12" ht="14.25">
      <c r="A59" s="316">
        <v>47</v>
      </c>
      <c r="B59" s="317" t="s">
        <v>688</v>
      </c>
      <c r="C59" s="318" t="s">
        <v>2960</v>
      </c>
      <c r="D59" s="318" t="s">
        <v>1968</v>
      </c>
      <c r="E59" s="318" t="s">
        <v>1976</v>
      </c>
      <c r="F59" s="319" t="s">
        <v>1977</v>
      </c>
      <c r="G59" s="318" t="s">
        <v>1978</v>
      </c>
      <c r="H59" s="320">
        <v>497</v>
      </c>
      <c r="I59" s="320">
        <v>81</v>
      </c>
      <c r="J59" s="321">
        <v>30964.7</v>
      </c>
      <c r="K59" s="322"/>
      <c r="L59" s="323"/>
    </row>
    <row r="60" spans="1:12" ht="14.25">
      <c r="A60" s="316">
        <v>48</v>
      </c>
      <c r="B60" s="317" t="s">
        <v>689</v>
      </c>
      <c r="C60" s="318" t="s">
        <v>2961</v>
      </c>
      <c r="D60" s="318" t="s">
        <v>1968</v>
      </c>
      <c r="E60" s="318" t="s">
        <v>1976</v>
      </c>
      <c r="F60" s="319" t="s">
        <v>1977</v>
      </c>
      <c r="G60" s="318" t="s">
        <v>1983</v>
      </c>
      <c r="H60" s="320">
        <v>593</v>
      </c>
      <c r="I60" s="320">
        <v>26</v>
      </c>
      <c r="J60" s="321">
        <v>29876.2</v>
      </c>
      <c r="K60" s="322"/>
      <c r="L60" s="323"/>
    </row>
    <row r="61" spans="1:12" ht="14.25">
      <c r="A61" s="316">
        <v>49</v>
      </c>
      <c r="B61" s="317" t="s">
        <v>690</v>
      </c>
      <c r="C61" s="318" t="s">
        <v>2962</v>
      </c>
      <c r="D61" s="318" t="s">
        <v>1968</v>
      </c>
      <c r="E61" s="318" t="s">
        <v>1976</v>
      </c>
      <c r="F61" s="319" t="s">
        <v>1977</v>
      </c>
      <c r="G61" s="318" t="s">
        <v>1978</v>
      </c>
      <c r="H61" s="320">
        <v>591</v>
      </c>
      <c r="I61" s="320">
        <v>118</v>
      </c>
      <c r="J61" s="321">
        <v>29425.7</v>
      </c>
      <c r="K61" s="322"/>
      <c r="L61" s="323"/>
    </row>
    <row r="62" spans="1:12" ht="14.25">
      <c r="A62" s="316">
        <v>50</v>
      </c>
      <c r="B62" s="317" t="s">
        <v>691</v>
      </c>
      <c r="C62" s="318" t="s">
        <v>2963</v>
      </c>
      <c r="D62" s="318" t="s">
        <v>1968</v>
      </c>
      <c r="E62" s="318" t="s">
        <v>1976</v>
      </c>
      <c r="F62" s="319" t="s">
        <v>1977</v>
      </c>
      <c r="G62" s="318" t="s">
        <v>1978</v>
      </c>
      <c r="H62" s="320">
        <v>313</v>
      </c>
      <c r="I62" s="320">
        <v>50</v>
      </c>
      <c r="J62" s="321">
        <v>28340.5</v>
      </c>
      <c r="K62" s="322"/>
      <c r="L62" s="323"/>
    </row>
    <row r="63" spans="1:12" ht="14.25">
      <c r="A63" s="316">
        <v>51</v>
      </c>
      <c r="B63" s="317" t="s">
        <v>692</v>
      </c>
      <c r="C63" s="318" t="s">
        <v>2959</v>
      </c>
      <c r="D63" s="318" t="s">
        <v>1970</v>
      </c>
      <c r="E63" s="318" t="s">
        <v>1976</v>
      </c>
      <c r="F63" s="319" t="s">
        <v>1977</v>
      </c>
      <c r="G63" s="318" t="s">
        <v>1978</v>
      </c>
      <c r="H63" s="320">
        <v>272</v>
      </c>
      <c r="I63" s="320">
        <v>45</v>
      </c>
      <c r="J63" s="321">
        <v>27998.199999999997</v>
      </c>
      <c r="K63" s="322"/>
      <c r="L63" s="323"/>
    </row>
    <row r="64" spans="1:12" ht="14.25">
      <c r="A64" s="316">
        <v>52</v>
      </c>
      <c r="B64" s="317" t="s">
        <v>677</v>
      </c>
      <c r="C64" s="318" t="s">
        <v>2964</v>
      </c>
      <c r="D64" s="318" t="s">
        <v>1971</v>
      </c>
      <c r="E64" s="318" t="s">
        <v>1996</v>
      </c>
      <c r="F64" s="319" t="s">
        <v>1977</v>
      </c>
      <c r="G64" s="318" t="s">
        <v>1997</v>
      </c>
      <c r="H64" s="320">
        <v>23</v>
      </c>
      <c r="I64" s="320">
        <v>23</v>
      </c>
      <c r="J64" s="321">
        <v>26848</v>
      </c>
      <c r="K64" s="322"/>
      <c r="L64" s="323"/>
    </row>
    <row r="65" spans="1:12" ht="14.25">
      <c r="A65" s="316">
        <v>53</v>
      </c>
      <c r="B65" s="317" t="s">
        <v>693</v>
      </c>
      <c r="C65" s="318" t="s">
        <v>2965</v>
      </c>
      <c r="D65" s="318" t="s">
        <v>1968</v>
      </c>
      <c r="E65" s="318" t="s">
        <v>1996</v>
      </c>
      <c r="F65" s="319" t="s">
        <v>1977</v>
      </c>
      <c r="G65" s="318" t="s">
        <v>1997</v>
      </c>
      <c r="H65" s="320">
        <v>434</v>
      </c>
      <c r="I65" s="320">
        <v>76</v>
      </c>
      <c r="J65" s="321">
        <v>26368.3</v>
      </c>
      <c r="K65" s="322"/>
      <c r="L65" s="323"/>
    </row>
    <row r="66" spans="1:12" ht="14.25">
      <c r="A66" s="316">
        <v>54</v>
      </c>
      <c r="B66" s="317" t="s">
        <v>694</v>
      </c>
      <c r="C66" s="318" t="s">
        <v>2966</v>
      </c>
      <c r="D66" s="318" t="s">
        <v>1968</v>
      </c>
      <c r="E66" s="318" t="s">
        <v>1976</v>
      </c>
      <c r="F66" s="319" t="s">
        <v>1977</v>
      </c>
      <c r="G66" s="318" t="s">
        <v>1983</v>
      </c>
      <c r="H66" s="320">
        <v>601</v>
      </c>
      <c r="I66" s="320">
        <v>142</v>
      </c>
      <c r="J66" s="321">
        <v>26148.2</v>
      </c>
      <c r="K66" s="322"/>
      <c r="L66" s="323"/>
    </row>
    <row r="67" spans="1:12" ht="14.25">
      <c r="A67" s="316">
        <v>55</v>
      </c>
      <c r="B67" s="317" t="s">
        <v>695</v>
      </c>
      <c r="C67" s="318" t="s">
        <v>2967</v>
      </c>
      <c r="D67" s="318" t="s">
        <v>1974</v>
      </c>
      <c r="E67" s="318" t="s">
        <v>1976</v>
      </c>
      <c r="F67" s="319" t="s">
        <v>1977</v>
      </c>
      <c r="G67" s="318" t="s">
        <v>1978</v>
      </c>
      <c r="H67" s="320">
        <v>228</v>
      </c>
      <c r="I67" s="320">
        <v>54</v>
      </c>
      <c r="J67" s="321">
        <v>25423.4</v>
      </c>
      <c r="K67" s="322"/>
      <c r="L67" s="323"/>
    </row>
    <row r="68" spans="1:12" ht="14.25">
      <c r="A68" s="316">
        <v>56</v>
      </c>
      <c r="B68" s="317" t="s">
        <v>696</v>
      </c>
      <c r="C68" s="318" t="s">
        <v>2968</v>
      </c>
      <c r="D68" s="318" t="s">
        <v>1968</v>
      </c>
      <c r="E68" s="318" t="s">
        <v>1976</v>
      </c>
      <c r="F68" s="319" t="s">
        <v>1977</v>
      </c>
      <c r="G68" s="318" t="s">
        <v>1978</v>
      </c>
      <c r="H68" s="320">
        <v>586</v>
      </c>
      <c r="I68" s="320">
        <v>122</v>
      </c>
      <c r="J68" s="321">
        <v>25223.47</v>
      </c>
      <c r="K68" s="322"/>
      <c r="L68" s="323"/>
    </row>
    <row r="69" spans="1:12" ht="14.25">
      <c r="A69" s="316">
        <v>57</v>
      </c>
      <c r="B69" s="317" t="s">
        <v>697</v>
      </c>
      <c r="C69" s="318" t="s">
        <v>2969</v>
      </c>
      <c r="D69" s="318" t="s">
        <v>1968</v>
      </c>
      <c r="E69" s="318" t="s">
        <v>1994</v>
      </c>
      <c r="F69" s="319" t="s">
        <v>1977</v>
      </c>
      <c r="G69" s="318" t="s">
        <v>1995</v>
      </c>
      <c r="H69" s="320">
        <v>446</v>
      </c>
      <c r="I69" s="320">
        <v>90</v>
      </c>
      <c r="J69" s="321">
        <v>24495</v>
      </c>
      <c r="K69" s="322"/>
      <c r="L69" s="323"/>
    </row>
    <row r="70" spans="1:12" ht="14.25">
      <c r="A70" s="316">
        <v>58</v>
      </c>
      <c r="B70" s="317" t="s">
        <v>698</v>
      </c>
      <c r="C70" s="318" t="s">
        <v>2970</v>
      </c>
      <c r="D70" s="318" t="s">
        <v>1968</v>
      </c>
      <c r="E70" s="318" t="s">
        <v>1989</v>
      </c>
      <c r="F70" s="319" t="s">
        <v>1977</v>
      </c>
      <c r="G70" s="318" t="s">
        <v>1990</v>
      </c>
      <c r="H70" s="320">
        <v>487</v>
      </c>
      <c r="I70" s="320">
        <v>95</v>
      </c>
      <c r="J70" s="321">
        <v>24321</v>
      </c>
      <c r="K70" s="322"/>
      <c r="L70" s="323"/>
    </row>
    <row r="71" spans="1:12" ht="14.25">
      <c r="A71" s="316">
        <v>59</v>
      </c>
      <c r="B71" s="317" t="s">
        <v>699</v>
      </c>
      <c r="C71" s="318" t="s">
        <v>2971</v>
      </c>
      <c r="D71" s="318" t="s">
        <v>1968</v>
      </c>
      <c r="E71" s="318" t="s">
        <v>1976</v>
      </c>
      <c r="F71" s="319" t="s">
        <v>1977</v>
      </c>
      <c r="G71" s="318" t="s">
        <v>1978</v>
      </c>
      <c r="H71" s="320">
        <v>512</v>
      </c>
      <c r="I71" s="320">
        <v>47</v>
      </c>
      <c r="J71" s="321">
        <v>23416</v>
      </c>
      <c r="K71" s="322"/>
      <c r="L71" s="323"/>
    </row>
    <row r="72" spans="1:12" ht="14.25">
      <c r="A72" s="316">
        <v>60</v>
      </c>
      <c r="B72" s="317" t="s">
        <v>700</v>
      </c>
      <c r="C72" s="318" t="s">
        <v>2972</v>
      </c>
      <c r="D72" s="318" t="s">
        <v>1968</v>
      </c>
      <c r="E72" s="318" t="s">
        <v>1998</v>
      </c>
      <c r="F72" s="319" t="s">
        <v>1977</v>
      </c>
      <c r="G72" s="318" t="s">
        <v>1999</v>
      </c>
      <c r="H72" s="320">
        <v>314</v>
      </c>
      <c r="I72" s="320">
        <v>48</v>
      </c>
      <c r="J72" s="321">
        <v>23316.400000000001</v>
      </c>
      <c r="K72" s="322"/>
      <c r="L72" s="323"/>
    </row>
    <row r="73" spans="1:12" ht="14.25">
      <c r="A73" s="316">
        <v>61</v>
      </c>
      <c r="B73" s="317" t="s">
        <v>701</v>
      </c>
      <c r="C73" s="318" t="s">
        <v>2973</v>
      </c>
      <c r="D73" s="318" t="s">
        <v>1968</v>
      </c>
      <c r="E73" s="318" t="s">
        <v>2000</v>
      </c>
      <c r="F73" s="319" t="s">
        <v>1977</v>
      </c>
      <c r="G73" s="318" t="s">
        <v>2001</v>
      </c>
      <c r="H73" s="320">
        <v>386</v>
      </c>
      <c r="I73" s="320">
        <v>47</v>
      </c>
      <c r="J73" s="321">
        <v>22854.2</v>
      </c>
      <c r="K73" s="322"/>
      <c r="L73" s="323"/>
    </row>
    <row r="74" spans="1:12" ht="14.25">
      <c r="A74" s="316">
        <v>62</v>
      </c>
      <c r="B74" s="317" t="s">
        <v>702</v>
      </c>
      <c r="C74" s="318" t="s">
        <v>2974</v>
      </c>
      <c r="D74" s="318" t="s">
        <v>1969</v>
      </c>
      <c r="E74" s="318" t="s">
        <v>1976</v>
      </c>
      <c r="F74" s="319" t="s">
        <v>1977</v>
      </c>
      <c r="G74" s="318" t="s">
        <v>1983</v>
      </c>
      <c r="H74" s="320">
        <v>561</v>
      </c>
      <c r="I74" s="320">
        <v>92</v>
      </c>
      <c r="J74" s="321">
        <v>22796.5</v>
      </c>
      <c r="K74" s="322"/>
      <c r="L74" s="323"/>
    </row>
    <row r="75" spans="1:12" ht="14.25">
      <c r="A75" s="316">
        <v>63</v>
      </c>
      <c r="B75" s="317" t="s">
        <v>703</v>
      </c>
      <c r="C75" s="318" t="s">
        <v>2975</v>
      </c>
      <c r="D75" s="318" t="s">
        <v>1971</v>
      </c>
      <c r="E75" s="318" t="s">
        <v>2002</v>
      </c>
      <c r="F75" s="319" t="s">
        <v>1977</v>
      </c>
      <c r="G75" s="318" t="s">
        <v>2003</v>
      </c>
      <c r="H75" s="320">
        <v>11</v>
      </c>
      <c r="I75" s="320">
        <v>11</v>
      </c>
      <c r="J75" s="321">
        <v>21037.5</v>
      </c>
      <c r="K75" s="322"/>
      <c r="L75" s="323"/>
    </row>
    <row r="76" spans="1:12" ht="14.25">
      <c r="A76" s="316">
        <v>64</v>
      </c>
      <c r="B76" s="317" t="s">
        <v>704</v>
      </c>
      <c r="C76" s="318" t="s">
        <v>2976</v>
      </c>
      <c r="D76" s="318" t="s">
        <v>1968</v>
      </c>
      <c r="E76" s="318" t="s">
        <v>1976</v>
      </c>
      <c r="F76" s="319" t="s">
        <v>1977</v>
      </c>
      <c r="G76" s="318" t="s">
        <v>1983</v>
      </c>
      <c r="H76" s="320">
        <v>229</v>
      </c>
      <c r="I76" s="320">
        <v>33</v>
      </c>
      <c r="J76" s="321">
        <v>20984.7</v>
      </c>
      <c r="K76" s="322"/>
      <c r="L76" s="323"/>
    </row>
    <row r="77" spans="1:12" ht="14.25">
      <c r="A77" s="316">
        <v>65</v>
      </c>
      <c r="B77" s="317" t="s">
        <v>705</v>
      </c>
      <c r="C77" s="318" t="s">
        <v>2977</v>
      </c>
      <c r="D77" s="318" t="s">
        <v>1968</v>
      </c>
      <c r="E77" s="318" t="s">
        <v>1979</v>
      </c>
      <c r="F77" s="319" t="s">
        <v>1977</v>
      </c>
      <c r="G77" s="318" t="s">
        <v>1980</v>
      </c>
      <c r="H77" s="320">
        <v>361</v>
      </c>
      <c r="I77" s="320">
        <v>59</v>
      </c>
      <c r="J77" s="321">
        <v>20982.400000000001</v>
      </c>
      <c r="K77" s="322"/>
      <c r="L77" s="323"/>
    </row>
    <row r="78" spans="1:12" ht="14.25">
      <c r="A78" s="316">
        <v>66</v>
      </c>
      <c r="B78" s="317" t="s">
        <v>706</v>
      </c>
      <c r="C78" s="318" t="s">
        <v>2978</v>
      </c>
      <c r="D78" s="318" t="s">
        <v>1968</v>
      </c>
      <c r="E78" s="318" t="s">
        <v>1976</v>
      </c>
      <c r="F78" s="319" t="s">
        <v>1977</v>
      </c>
      <c r="G78" s="318" t="s">
        <v>1978</v>
      </c>
      <c r="H78" s="320">
        <v>427</v>
      </c>
      <c r="I78" s="320">
        <v>116</v>
      </c>
      <c r="J78" s="321">
        <v>20972.7</v>
      </c>
      <c r="K78" s="322"/>
      <c r="L78" s="323"/>
    </row>
    <row r="79" spans="1:12" ht="14.25">
      <c r="A79" s="316">
        <v>67</v>
      </c>
      <c r="B79" s="317" t="s">
        <v>707</v>
      </c>
      <c r="C79" s="318" t="s">
        <v>2979</v>
      </c>
      <c r="D79" s="318" t="s">
        <v>1968</v>
      </c>
      <c r="E79" s="318" t="s">
        <v>2004</v>
      </c>
      <c r="F79" s="319" t="s">
        <v>1977</v>
      </c>
      <c r="G79" s="318" t="s">
        <v>2005</v>
      </c>
      <c r="H79" s="320">
        <v>562</v>
      </c>
      <c r="I79" s="320">
        <v>72</v>
      </c>
      <c r="J79" s="321">
        <v>20723.5</v>
      </c>
      <c r="K79" s="322"/>
      <c r="L79" s="323"/>
    </row>
    <row r="80" spans="1:12" ht="14.25">
      <c r="A80" s="316">
        <v>68</v>
      </c>
      <c r="B80" s="317" t="s">
        <v>708</v>
      </c>
      <c r="C80" s="318" t="s">
        <v>2980</v>
      </c>
      <c r="D80" s="318" t="s">
        <v>1968</v>
      </c>
      <c r="E80" s="318" t="s">
        <v>2006</v>
      </c>
      <c r="F80" s="319" t="s">
        <v>2007</v>
      </c>
      <c r="G80" s="318" t="s">
        <v>2008</v>
      </c>
      <c r="H80" s="320">
        <v>86</v>
      </c>
      <c r="I80" s="320">
        <v>15</v>
      </c>
      <c r="J80" s="321">
        <v>20609.84</v>
      </c>
      <c r="K80" s="322"/>
      <c r="L80" s="323"/>
    </row>
    <row r="81" spans="1:12" ht="14.25">
      <c r="A81" s="316">
        <v>69</v>
      </c>
      <c r="B81" s="317" t="s">
        <v>709</v>
      </c>
      <c r="C81" s="318" t="s">
        <v>2922</v>
      </c>
      <c r="D81" s="318" t="s">
        <v>1968</v>
      </c>
      <c r="E81" s="318" t="s">
        <v>1976</v>
      </c>
      <c r="F81" s="319" t="s">
        <v>1977</v>
      </c>
      <c r="G81" s="318" t="s">
        <v>1978</v>
      </c>
      <c r="H81" s="320">
        <v>280</v>
      </c>
      <c r="I81" s="320">
        <v>81</v>
      </c>
      <c r="J81" s="321">
        <v>20188.400000000001</v>
      </c>
      <c r="K81" s="322"/>
      <c r="L81" s="323"/>
    </row>
    <row r="82" spans="1:12" ht="14.25">
      <c r="A82" s="316">
        <v>70</v>
      </c>
      <c r="B82" s="317" t="s">
        <v>710</v>
      </c>
      <c r="C82" s="318" t="s">
        <v>2981</v>
      </c>
      <c r="D82" s="318" t="s">
        <v>1968</v>
      </c>
      <c r="E82" s="318" t="s">
        <v>1976</v>
      </c>
      <c r="F82" s="319" t="s">
        <v>1977</v>
      </c>
      <c r="G82" s="318" t="s">
        <v>1978</v>
      </c>
      <c r="H82" s="320">
        <v>368</v>
      </c>
      <c r="I82" s="320">
        <v>82</v>
      </c>
      <c r="J82" s="321">
        <v>20143.5</v>
      </c>
      <c r="K82" s="322"/>
      <c r="L82" s="323"/>
    </row>
    <row r="83" spans="1:12" ht="14.25">
      <c r="A83" s="316">
        <v>71</v>
      </c>
      <c r="B83" s="317" t="s">
        <v>711</v>
      </c>
      <c r="C83" s="318" t="s">
        <v>2982</v>
      </c>
      <c r="D83" s="318" t="s">
        <v>1968</v>
      </c>
      <c r="E83" s="318" t="s">
        <v>1976</v>
      </c>
      <c r="F83" s="319" t="s">
        <v>1977</v>
      </c>
      <c r="G83" s="318" t="s">
        <v>1983</v>
      </c>
      <c r="H83" s="320">
        <v>304</v>
      </c>
      <c r="I83" s="320">
        <v>48</v>
      </c>
      <c r="J83" s="321">
        <v>19822.900000000001</v>
      </c>
      <c r="K83" s="322"/>
      <c r="L83" s="323"/>
    </row>
    <row r="84" spans="1:12" ht="14.25">
      <c r="A84" s="316">
        <v>72</v>
      </c>
      <c r="B84" s="317" t="s">
        <v>712</v>
      </c>
      <c r="C84" s="318" t="s">
        <v>2958</v>
      </c>
      <c r="D84" s="318" t="s">
        <v>1968</v>
      </c>
      <c r="E84" s="318" t="s">
        <v>1976</v>
      </c>
      <c r="F84" s="319" t="s">
        <v>1977</v>
      </c>
      <c r="G84" s="318" t="s">
        <v>1984</v>
      </c>
      <c r="H84" s="320">
        <v>431</v>
      </c>
      <c r="I84" s="320">
        <v>105</v>
      </c>
      <c r="J84" s="321">
        <v>19762.900000000001</v>
      </c>
      <c r="K84" s="322"/>
      <c r="L84" s="323"/>
    </row>
    <row r="85" spans="1:12" ht="14.25">
      <c r="A85" s="316">
        <v>73</v>
      </c>
      <c r="B85" s="317" t="s">
        <v>713</v>
      </c>
      <c r="C85" s="318" t="s">
        <v>2949</v>
      </c>
      <c r="D85" s="318" t="s">
        <v>1968</v>
      </c>
      <c r="E85" s="318" t="s">
        <v>1992</v>
      </c>
      <c r="F85" s="319" t="s">
        <v>1977</v>
      </c>
      <c r="G85" s="318" t="s">
        <v>1993</v>
      </c>
      <c r="H85" s="320">
        <v>391</v>
      </c>
      <c r="I85" s="320">
        <v>99</v>
      </c>
      <c r="J85" s="321">
        <v>19651.099999999999</v>
      </c>
      <c r="K85" s="322"/>
      <c r="L85" s="323"/>
    </row>
    <row r="86" spans="1:12" ht="14.25">
      <c r="A86" s="316">
        <v>74</v>
      </c>
      <c r="B86" s="317" t="s">
        <v>714</v>
      </c>
      <c r="C86" s="318" t="s">
        <v>2983</v>
      </c>
      <c r="D86" s="318" t="s">
        <v>1968</v>
      </c>
      <c r="E86" s="318" t="s">
        <v>1998</v>
      </c>
      <c r="F86" s="319" t="s">
        <v>1977</v>
      </c>
      <c r="G86" s="318" t="s">
        <v>1999</v>
      </c>
      <c r="H86" s="320">
        <v>275</v>
      </c>
      <c r="I86" s="320">
        <v>52</v>
      </c>
      <c r="J86" s="321">
        <v>19383</v>
      </c>
      <c r="K86" s="322"/>
      <c r="L86" s="323"/>
    </row>
    <row r="87" spans="1:12" ht="14.25">
      <c r="A87" s="316">
        <v>75</v>
      </c>
      <c r="B87" s="317" t="s">
        <v>715</v>
      </c>
      <c r="C87" s="318" t="s">
        <v>2984</v>
      </c>
      <c r="D87" s="318" t="s">
        <v>1968</v>
      </c>
      <c r="E87" s="318" t="s">
        <v>1976</v>
      </c>
      <c r="F87" s="319" t="s">
        <v>1977</v>
      </c>
      <c r="G87" s="318" t="s">
        <v>1983</v>
      </c>
      <c r="H87" s="320">
        <v>454</v>
      </c>
      <c r="I87" s="320">
        <v>64</v>
      </c>
      <c r="J87" s="321">
        <v>19356.7</v>
      </c>
      <c r="K87" s="322"/>
      <c r="L87" s="323"/>
    </row>
    <row r="88" spans="1:12" ht="14.25">
      <c r="A88" s="316">
        <v>76</v>
      </c>
      <c r="B88" s="317" t="s">
        <v>716</v>
      </c>
      <c r="C88" s="318" t="s">
        <v>2935</v>
      </c>
      <c r="D88" s="318" t="s">
        <v>1969</v>
      </c>
      <c r="E88" s="318" t="s">
        <v>1976</v>
      </c>
      <c r="F88" s="319" t="s">
        <v>1977</v>
      </c>
      <c r="G88" s="318" t="s">
        <v>1978</v>
      </c>
      <c r="H88" s="320">
        <v>454</v>
      </c>
      <c r="I88" s="320">
        <v>114</v>
      </c>
      <c r="J88" s="321">
        <v>18921.5</v>
      </c>
      <c r="K88" s="322"/>
      <c r="L88" s="323"/>
    </row>
    <row r="89" spans="1:12" ht="14.25">
      <c r="A89" s="316">
        <v>77</v>
      </c>
      <c r="B89" s="317" t="s">
        <v>717</v>
      </c>
      <c r="C89" s="318" t="s">
        <v>2985</v>
      </c>
      <c r="D89" s="318" t="s">
        <v>1968</v>
      </c>
      <c r="E89" s="318" t="s">
        <v>1976</v>
      </c>
      <c r="F89" s="319" t="s">
        <v>1977</v>
      </c>
      <c r="G89" s="318" t="s">
        <v>1978</v>
      </c>
      <c r="H89" s="320">
        <v>369</v>
      </c>
      <c r="I89" s="320">
        <v>71</v>
      </c>
      <c r="J89" s="321">
        <v>18586.400000000001</v>
      </c>
      <c r="K89" s="322"/>
      <c r="L89" s="323"/>
    </row>
    <row r="90" spans="1:12" ht="14.25">
      <c r="A90" s="316">
        <v>78</v>
      </c>
      <c r="B90" s="317" t="s">
        <v>718</v>
      </c>
      <c r="C90" s="318" t="s">
        <v>2986</v>
      </c>
      <c r="D90" s="318" t="s">
        <v>1968</v>
      </c>
      <c r="E90" s="318" t="s">
        <v>1976</v>
      </c>
      <c r="F90" s="319" t="s">
        <v>1977</v>
      </c>
      <c r="G90" s="318" t="s">
        <v>1978</v>
      </c>
      <c r="H90" s="320">
        <v>311</v>
      </c>
      <c r="I90" s="320">
        <v>50</v>
      </c>
      <c r="J90" s="321">
        <v>18582.5</v>
      </c>
      <c r="K90" s="322"/>
      <c r="L90" s="323"/>
    </row>
    <row r="91" spans="1:12" ht="14.25">
      <c r="A91" s="316">
        <v>79</v>
      </c>
      <c r="B91" s="317" t="s">
        <v>719</v>
      </c>
      <c r="C91" s="318" t="s">
        <v>2987</v>
      </c>
      <c r="D91" s="318" t="s">
        <v>1968</v>
      </c>
      <c r="E91" s="318" t="s">
        <v>1976</v>
      </c>
      <c r="F91" s="319" t="s">
        <v>1977</v>
      </c>
      <c r="G91" s="318" t="s">
        <v>1991</v>
      </c>
      <c r="H91" s="320">
        <v>262</v>
      </c>
      <c r="I91" s="320">
        <v>61</v>
      </c>
      <c r="J91" s="321">
        <v>18032.5</v>
      </c>
      <c r="K91" s="322"/>
      <c r="L91" s="323"/>
    </row>
    <row r="92" spans="1:12" ht="14.25">
      <c r="A92" s="316">
        <v>80</v>
      </c>
      <c r="B92" s="317" t="s">
        <v>720</v>
      </c>
      <c r="C92" s="318" t="s">
        <v>2988</v>
      </c>
      <c r="D92" s="318" t="s">
        <v>1971</v>
      </c>
      <c r="E92" s="318" t="s">
        <v>1996</v>
      </c>
      <c r="F92" s="319" t="s">
        <v>1977</v>
      </c>
      <c r="G92" s="318" t="s">
        <v>2009</v>
      </c>
      <c r="H92" s="320">
        <v>46</v>
      </c>
      <c r="I92" s="320">
        <v>11</v>
      </c>
      <c r="J92" s="321">
        <v>17080</v>
      </c>
      <c r="K92" s="322"/>
      <c r="L92" s="323"/>
    </row>
    <row r="93" spans="1:12" ht="14.25">
      <c r="A93" s="316">
        <v>81</v>
      </c>
      <c r="B93" s="317" t="s">
        <v>721</v>
      </c>
      <c r="C93" s="318" t="s">
        <v>2989</v>
      </c>
      <c r="D93" s="318" t="s">
        <v>1968</v>
      </c>
      <c r="E93" s="318" t="s">
        <v>1976</v>
      </c>
      <c r="F93" s="319" t="s">
        <v>1977</v>
      </c>
      <c r="G93" s="318" t="s">
        <v>1978</v>
      </c>
      <c r="H93" s="320">
        <v>391</v>
      </c>
      <c r="I93" s="320">
        <v>59</v>
      </c>
      <c r="J93" s="321">
        <v>16730.7</v>
      </c>
      <c r="K93" s="322"/>
      <c r="L93" s="323"/>
    </row>
    <row r="94" spans="1:12" ht="14.25">
      <c r="A94" s="316">
        <v>82</v>
      </c>
      <c r="B94" s="317" t="s">
        <v>722</v>
      </c>
      <c r="C94" s="318" t="s">
        <v>2990</v>
      </c>
      <c r="D94" s="318" t="s">
        <v>1968</v>
      </c>
      <c r="E94" s="318" t="s">
        <v>1979</v>
      </c>
      <c r="F94" s="319" t="s">
        <v>1977</v>
      </c>
      <c r="G94" s="318" t="s">
        <v>1980</v>
      </c>
      <c r="H94" s="320">
        <v>286</v>
      </c>
      <c r="I94" s="320">
        <v>65</v>
      </c>
      <c r="J94" s="321">
        <v>16106.9</v>
      </c>
      <c r="K94" s="322"/>
      <c r="L94" s="323"/>
    </row>
    <row r="95" spans="1:12" ht="14.25">
      <c r="A95" s="316">
        <v>83</v>
      </c>
      <c r="B95" s="317" t="s">
        <v>723</v>
      </c>
      <c r="C95" s="318" t="s">
        <v>2991</v>
      </c>
      <c r="D95" s="318" t="s">
        <v>1968</v>
      </c>
      <c r="E95" s="318" t="s">
        <v>1976</v>
      </c>
      <c r="F95" s="319" t="s">
        <v>1977</v>
      </c>
      <c r="G95" s="318" t="s">
        <v>1978</v>
      </c>
      <c r="H95" s="320">
        <v>243</v>
      </c>
      <c r="I95" s="320">
        <v>47</v>
      </c>
      <c r="J95" s="321">
        <v>15855.8</v>
      </c>
      <c r="K95" s="322"/>
      <c r="L95" s="323"/>
    </row>
    <row r="96" spans="1:12" ht="14.25">
      <c r="A96" s="316">
        <v>84</v>
      </c>
      <c r="B96" s="317" t="s">
        <v>724</v>
      </c>
      <c r="C96" s="318" t="s">
        <v>2992</v>
      </c>
      <c r="D96" s="318" t="s">
        <v>1968</v>
      </c>
      <c r="E96" s="318" t="s">
        <v>1976</v>
      </c>
      <c r="F96" s="319" t="s">
        <v>1977</v>
      </c>
      <c r="G96" s="318" t="s">
        <v>1978</v>
      </c>
      <c r="H96" s="320">
        <v>318</v>
      </c>
      <c r="I96" s="320">
        <v>80</v>
      </c>
      <c r="J96" s="321">
        <v>15819.8</v>
      </c>
      <c r="K96" s="322"/>
      <c r="L96" s="323"/>
    </row>
    <row r="97" spans="1:12" ht="14.25">
      <c r="A97" s="316">
        <v>85</v>
      </c>
      <c r="B97" s="317" t="s">
        <v>725</v>
      </c>
      <c r="C97" s="318" t="s">
        <v>2947</v>
      </c>
      <c r="D97" s="318" t="s">
        <v>1968</v>
      </c>
      <c r="E97" s="318" t="s">
        <v>1992</v>
      </c>
      <c r="F97" s="319" t="s">
        <v>1977</v>
      </c>
      <c r="G97" s="318" t="s">
        <v>1993</v>
      </c>
      <c r="H97" s="320">
        <v>215</v>
      </c>
      <c r="I97" s="320">
        <v>69</v>
      </c>
      <c r="J97" s="321">
        <v>15499.1</v>
      </c>
      <c r="K97" s="322"/>
      <c r="L97" s="323"/>
    </row>
    <row r="98" spans="1:12" ht="14.25">
      <c r="A98" s="316">
        <v>86</v>
      </c>
      <c r="B98" s="317" t="s">
        <v>726</v>
      </c>
      <c r="C98" s="318" t="s">
        <v>2993</v>
      </c>
      <c r="D98" s="318" t="s">
        <v>1969</v>
      </c>
      <c r="E98" s="318" t="s">
        <v>1976</v>
      </c>
      <c r="F98" s="319" t="s">
        <v>1977</v>
      </c>
      <c r="G98" s="318" t="s">
        <v>1984</v>
      </c>
      <c r="H98" s="320">
        <v>371</v>
      </c>
      <c r="I98" s="320">
        <v>72</v>
      </c>
      <c r="J98" s="321">
        <v>15474.5</v>
      </c>
      <c r="K98" s="322"/>
      <c r="L98" s="323"/>
    </row>
    <row r="99" spans="1:12" ht="14.25">
      <c r="A99" s="316">
        <v>87</v>
      </c>
      <c r="B99" s="317" t="s">
        <v>727</v>
      </c>
      <c r="C99" s="318" t="s">
        <v>2993</v>
      </c>
      <c r="D99" s="318" t="s">
        <v>1969</v>
      </c>
      <c r="E99" s="318" t="s">
        <v>1976</v>
      </c>
      <c r="F99" s="319" t="s">
        <v>1977</v>
      </c>
      <c r="G99" s="318" t="s">
        <v>1984</v>
      </c>
      <c r="H99" s="320">
        <v>355</v>
      </c>
      <c r="I99" s="320">
        <v>80</v>
      </c>
      <c r="J99" s="321">
        <v>15247.5</v>
      </c>
      <c r="K99" s="322"/>
      <c r="L99" s="323"/>
    </row>
    <row r="100" spans="1:12" ht="14.25">
      <c r="A100" s="316">
        <v>88</v>
      </c>
      <c r="B100" s="317" t="s">
        <v>728</v>
      </c>
      <c r="C100" s="318" t="s">
        <v>2921</v>
      </c>
      <c r="D100" s="318" t="s">
        <v>1968</v>
      </c>
      <c r="E100" s="318" t="s">
        <v>1976</v>
      </c>
      <c r="F100" s="319" t="s">
        <v>1977</v>
      </c>
      <c r="G100" s="318" t="s">
        <v>1978</v>
      </c>
      <c r="H100" s="320">
        <v>284</v>
      </c>
      <c r="I100" s="320">
        <v>73</v>
      </c>
      <c r="J100" s="321">
        <v>15096.2</v>
      </c>
      <c r="K100" s="322"/>
      <c r="L100" s="323"/>
    </row>
    <row r="101" spans="1:12" ht="14.25">
      <c r="A101" s="316">
        <v>89</v>
      </c>
      <c r="B101" s="317" t="s">
        <v>729</v>
      </c>
      <c r="C101" s="318" t="s">
        <v>2994</v>
      </c>
      <c r="D101" s="318" t="s">
        <v>1968</v>
      </c>
      <c r="E101" s="318" t="s">
        <v>1976</v>
      </c>
      <c r="F101" s="319" t="s">
        <v>1977</v>
      </c>
      <c r="G101" s="318" t="s">
        <v>1983</v>
      </c>
      <c r="H101" s="320">
        <v>162</v>
      </c>
      <c r="I101" s="320">
        <v>27</v>
      </c>
      <c r="J101" s="321">
        <v>14860</v>
      </c>
      <c r="K101" s="322"/>
      <c r="L101" s="323"/>
    </row>
    <row r="102" spans="1:12" ht="14.25">
      <c r="A102" s="316">
        <v>90</v>
      </c>
      <c r="B102" s="317" t="s">
        <v>730</v>
      </c>
      <c r="C102" s="318" t="s">
        <v>2995</v>
      </c>
      <c r="D102" s="318" t="s">
        <v>1968</v>
      </c>
      <c r="E102" s="318" t="s">
        <v>2010</v>
      </c>
      <c r="F102" s="319" t="s">
        <v>1977</v>
      </c>
      <c r="G102" s="318" t="s">
        <v>2011</v>
      </c>
      <c r="H102" s="320">
        <v>118</v>
      </c>
      <c r="I102" s="320">
        <v>23</v>
      </c>
      <c r="J102" s="321">
        <v>14589.2</v>
      </c>
      <c r="K102" s="322"/>
      <c r="L102" s="323"/>
    </row>
    <row r="103" spans="1:12" ht="14.25">
      <c r="A103" s="316">
        <v>91</v>
      </c>
      <c r="B103" s="317" t="s">
        <v>731</v>
      </c>
      <c r="C103" s="318" t="s">
        <v>2996</v>
      </c>
      <c r="D103" s="318" t="s">
        <v>1968</v>
      </c>
      <c r="E103" s="318" t="s">
        <v>1976</v>
      </c>
      <c r="F103" s="319" t="s">
        <v>1977</v>
      </c>
      <c r="G103" s="318" t="s">
        <v>1978</v>
      </c>
      <c r="H103" s="320">
        <v>240</v>
      </c>
      <c r="I103" s="320">
        <v>30</v>
      </c>
      <c r="J103" s="321">
        <v>14324.18</v>
      </c>
      <c r="K103" s="322"/>
      <c r="L103" s="323"/>
    </row>
    <row r="104" spans="1:12" ht="14.25">
      <c r="A104" s="316">
        <v>92</v>
      </c>
      <c r="B104" s="317" t="s">
        <v>732</v>
      </c>
      <c r="C104" s="318" t="s">
        <v>2958</v>
      </c>
      <c r="D104" s="318" t="s">
        <v>1968</v>
      </c>
      <c r="E104" s="318" t="s">
        <v>1976</v>
      </c>
      <c r="F104" s="319" t="s">
        <v>1977</v>
      </c>
      <c r="G104" s="318" t="s">
        <v>1984</v>
      </c>
      <c r="H104" s="320">
        <v>264</v>
      </c>
      <c r="I104" s="320">
        <v>84</v>
      </c>
      <c r="J104" s="321">
        <v>14017.2</v>
      </c>
      <c r="K104" s="322"/>
      <c r="L104" s="323"/>
    </row>
    <row r="105" spans="1:12" ht="14.25">
      <c r="A105" s="316">
        <v>93</v>
      </c>
      <c r="B105" s="317" t="s">
        <v>733</v>
      </c>
      <c r="C105" s="318" t="s">
        <v>2997</v>
      </c>
      <c r="D105" s="318" t="s">
        <v>1968</v>
      </c>
      <c r="E105" s="318" t="s">
        <v>1994</v>
      </c>
      <c r="F105" s="319" t="s">
        <v>1977</v>
      </c>
      <c r="G105" s="318" t="s">
        <v>1995</v>
      </c>
      <c r="H105" s="320">
        <v>250</v>
      </c>
      <c r="I105" s="320">
        <v>51</v>
      </c>
      <c r="J105" s="321">
        <v>13869</v>
      </c>
      <c r="K105" s="322"/>
      <c r="L105" s="323"/>
    </row>
    <row r="106" spans="1:12" ht="14.25">
      <c r="A106" s="316">
        <v>94</v>
      </c>
      <c r="B106" s="317" t="s">
        <v>734</v>
      </c>
      <c r="C106" s="318" t="s">
        <v>2967</v>
      </c>
      <c r="D106" s="318" t="s">
        <v>1974</v>
      </c>
      <c r="E106" s="318" t="s">
        <v>1976</v>
      </c>
      <c r="F106" s="319" t="s">
        <v>1977</v>
      </c>
      <c r="G106" s="318" t="s">
        <v>1978</v>
      </c>
      <c r="H106" s="320">
        <v>143</v>
      </c>
      <c r="I106" s="320">
        <v>29</v>
      </c>
      <c r="J106" s="321">
        <v>13666.6</v>
      </c>
      <c r="K106" s="322"/>
      <c r="L106" s="323"/>
    </row>
    <row r="107" spans="1:12" ht="14.25">
      <c r="A107" s="316">
        <v>95</v>
      </c>
      <c r="B107" s="317" t="s">
        <v>709</v>
      </c>
      <c r="C107" s="318" t="s">
        <v>2998</v>
      </c>
      <c r="D107" s="318" t="s">
        <v>1968</v>
      </c>
      <c r="E107" s="318" t="s">
        <v>1981</v>
      </c>
      <c r="F107" s="319" t="s">
        <v>1977</v>
      </c>
      <c r="G107" s="318" t="s">
        <v>1982</v>
      </c>
      <c r="H107" s="320">
        <v>251</v>
      </c>
      <c r="I107" s="320">
        <v>44</v>
      </c>
      <c r="J107" s="321">
        <v>13510.4</v>
      </c>
      <c r="K107" s="322"/>
      <c r="L107" s="323"/>
    </row>
    <row r="108" spans="1:12" ht="14.25">
      <c r="A108" s="316">
        <v>96</v>
      </c>
      <c r="B108" s="317" t="s">
        <v>735</v>
      </c>
      <c r="C108" s="318" t="s">
        <v>2999</v>
      </c>
      <c r="D108" s="318" t="s">
        <v>1968</v>
      </c>
      <c r="E108" s="318" t="s">
        <v>1976</v>
      </c>
      <c r="F108" s="319" t="s">
        <v>1977</v>
      </c>
      <c r="G108" s="318" t="s">
        <v>1978</v>
      </c>
      <c r="H108" s="320">
        <v>261</v>
      </c>
      <c r="I108" s="320">
        <v>64</v>
      </c>
      <c r="J108" s="321">
        <v>13151.5</v>
      </c>
      <c r="K108" s="322"/>
      <c r="L108" s="323"/>
    </row>
    <row r="109" spans="1:12" ht="14.25">
      <c r="A109" s="316">
        <v>97</v>
      </c>
      <c r="B109" s="317" t="s">
        <v>736</v>
      </c>
      <c r="C109" s="318" t="s">
        <v>2935</v>
      </c>
      <c r="D109" s="318" t="s">
        <v>1971</v>
      </c>
      <c r="E109" s="318" t="s">
        <v>1976</v>
      </c>
      <c r="F109" s="319" t="s">
        <v>1977</v>
      </c>
      <c r="G109" s="318" t="s">
        <v>1978</v>
      </c>
      <c r="H109" s="320">
        <v>10</v>
      </c>
      <c r="I109" s="320">
        <v>10</v>
      </c>
      <c r="J109" s="321">
        <v>13100</v>
      </c>
      <c r="K109" s="322"/>
      <c r="L109" s="323"/>
    </row>
    <row r="110" spans="1:12" ht="14.25">
      <c r="A110" s="316">
        <v>98</v>
      </c>
      <c r="B110" s="317" t="s">
        <v>737</v>
      </c>
      <c r="C110" s="318" t="s">
        <v>3000</v>
      </c>
      <c r="D110" s="318" t="s">
        <v>1971</v>
      </c>
      <c r="E110" s="318" t="s">
        <v>1976</v>
      </c>
      <c r="F110" s="319" t="s">
        <v>1977</v>
      </c>
      <c r="G110" s="318" t="s">
        <v>1984</v>
      </c>
      <c r="H110" s="320">
        <v>23</v>
      </c>
      <c r="I110" s="320">
        <v>11</v>
      </c>
      <c r="J110" s="321">
        <v>12886.08</v>
      </c>
      <c r="K110" s="322"/>
      <c r="L110" s="323"/>
    </row>
    <row r="111" spans="1:12" ht="14.25">
      <c r="A111" s="316">
        <v>99</v>
      </c>
      <c r="B111" s="317" t="s">
        <v>738</v>
      </c>
      <c r="C111" s="318" t="s">
        <v>2935</v>
      </c>
      <c r="D111" s="318" t="s">
        <v>1969</v>
      </c>
      <c r="E111" s="318" t="s">
        <v>1976</v>
      </c>
      <c r="F111" s="319" t="s">
        <v>1977</v>
      </c>
      <c r="G111" s="318" t="s">
        <v>1978</v>
      </c>
      <c r="H111" s="320">
        <v>334</v>
      </c>
      <c r="I111" s="320">
        <v>76</v>
      </c>
      <c r="J111" s="321">
        <v>12699</v>
      </c>
      <c r="K111" s="322"/>
      <c r="L111" s="323"/>
    </row>
    <row r="112" spans="1:12" ht="14.25">
      <c r="A112" s="316">
        <v>100</v>
      </c>
      <c r="B112" s="317" t="s">
        <v>739</v>
      </c>
      <c r="C112" s="318" t="s">
        <v>3001</v>
      </c>
      <c r="D112" s="318" t="s">
        <v>1968</v>
      </c>
      <c r="E112" s="318" t="s">
        <v>1979</v>
      </c>
      <c r="F112" s="319" t="s">
        <v>1977</v>
      </c>
      <c r="G112" s="318" t="s">
        <v>1980</v>
      </c>
      <c r="H112" s="320">
        <v>325</v>
      </c>
      <c r="I112" s="320">
        <v>76</v>
      </c>
      <c r="J112" s="321">
        <v>12637.5</v>
      </c>
      <c r="K112" s="322"/>
      <c r="L112" s="323"/>
    </row>
    <row r="113" spans="1:12" ht="14.25">
      <c r="A113" s="316">
        <v>101</v>
      </c>
      <c r="B113" s="317" t="s">
        <v>740</v>
      </c>
      <c r="C113" s="318" t="s">
        <v>2992</v>
      </c>
      <c r="D113" s="318" t="s">
        <v>1968</v>
      </c>
      <c r="E113" s="318" t="s">
        <v>1976</v>
      </c>
      <c r="F113" s="319" t="s">
        <v>1977</v>
      </c>
      <c r="G113" s="318" t="s">
        <v>1978</v>
      </c>
      <c r="H113" s="320">
        <v>226</v>
      </c>
      <c r="I113" s="320">
        <v>75</v>
      </c>
      <c r="J113" s="321">
        <v>12535.3</v>
      </c>
      <c r="K113" s="322"/>
      <c r="L113" s="323"/>
    </row>
    <row r="114" spans="1:12" ht="14.25">
      <c r="A114" s="316">
        <v>102</v>
      </c>
      <c r="B114" s="317" t="s">
        <v>741</v>
      </c>
      <c r="C114" s="318" t="s">
        <v>3002</v>
      </c>
      <c r="D114" s="318" t="s">
        <v>1968</v>
      </c>
      <c r="E114" s="318" t="s">
        <v>1976</v>
      </c>
      <c r="F114" s="319" t="s">
        <v>1977</v>
      </c>
      <c r="G114" s="318" t="s">
        <v>1978</v>
      </c>
      <c r="H114" s="320">
        <v>217</v>
      </c>
      <c r="I114" s="320">
        <v>59</v>
      </c>
      <c r="J114" s="321">
        <v>12432.099999999999</v>
      </c>
      <c r="K114" s="322"/>
      <c r="L114" s="323"/>
    </row>
    <row r="115" spans="1:12" ht="14.25">
      <c r="A115" s="316">
        <v>103</v>
      </c>
      <c r="B115" s="317" t="s">
        <v>742</v>
      </c>
      <c r="C115" s="318" t="s">
        <v>3003</v>
      </c>
      <c r="D115" s="318" t="s">
        <v>1968</v>
      </c>
      <c r="E115" s="318" t="s">
        <v>1976</v>
      </c>
      <c r="F115" s="319" t="s">
        <v>1977</v>
      </c>
      <c r="G115" s="318" t="s">
        <v>1978</v>
      </c>
      <c r="H115" s="320">
        <v>240</v>
      </c>
      <c r="I115" s="320">
        <v>47</v>
      </c>
      <c r="J115" s="321">
        <v>12293.1</v>
      </c>
      <c r="K115" s="322"/>
      <c r="L115" s="323"/>
    </row>
    <row r="116" spans="1:12" ht="14.25">
      <c r="A116" s="316">
        <v>104</v>
      </c>
      <c r="B116" s="317" t="s">
        <v>743</v>
      </c>
      <c r="C116" s="318" t="s">
        <v>3004</v>
      </c>
      <c r="D116" s="318" t="s">
        <v>1968</v>
      </c>
      <c r="E116" s="318" t="s">
        <v>1981</v>
      </c>
      <c r="F116" s="319" t="s">
        <v>1977</v>
      </c>
      <c r="G116" s="318" t="s">
        <v>1982</v>
      </c>
      <c r="H116" s="320">
        <v>248</v>
      </c>
      <c r="I116" s="320">
        <v>39</v>
      </c>
      <c r="J116" s="321">
        <v>12245.7</v>
      </c>
      <c r="K116" s="322"/>
      <c r="L116" s="323"/>
    </row>
    <row r="117" spans="1:12" ht="14.25">
      <c r="A117" s="316">
        <v>105</v>
      </c>
      <c r="B117" s="317" t="s">
        <v>744</v>
      </c>
      <c r="C117" s="318" t="s">
        <v>3005</v>
      </c>
      <c r="D117" s="318" t="s">
        <v>1968</v>
      </c>
      <c r="E117" s="318" t="s">
        <v>1976</v>
      </c>
      <c r="F117" s="319" t="s">
        <v>1977</v>
      </c>
      <c r="G117" s="318" t="s">
        <v>1978</v>
      </c>
      <c r="H117" s="320">
        <v>301</v>
      </c>
      <c r="I117" s="320">
        <v>51</v>
      </c>
      <c r="J117" s="321">
        <v>12187</v>
      </c>
      <c r="K117" s="322"/>
      <c r="L117" s="323"/>
    </row>
    <row r="118" spans="1:12" ht="14.25">
      <c r="A118" s="316">
        <v>106</v>
      </c>
      <c r="B118" s="317" t="s">
        <v>745</v>
      </c>
      <c r="C118" s="318" t="s">
        <v>3006</v>
      </c>
      <c r="D118" s="318" t="s">
        <v>1968</v>
      </c>
      <c r="E118" s="318" t="s">
        <v>2012</v>
      </c>
      <c r="F118" s="319" t="s">
        <v>1977</v>
      </c>
      <c r="G118" s="318" t="s">
        <v>2013</v>
      </c>
      <c r="H118" s="320">
        <v>210</v>
      </c>
      <c r="I118" s="320">
        <v>48</v>
      </c>
      <c r="J118" s="321">
        <v>12161</v>
      </c>
      <c r="K118" s="322"/>
      <c r="L118" s="323"/>
    </row>
    <row r="119" spans="1:12" ht="14.25">
      <c r="A119" s="316">
        <v>107</v>
      </c>
      <c r="B119" s="317" t="s">
        <v>746</v>
      </c>
      <c r="C119" s="318" t="s">
        <v>3007</v>
      </c>
      <c r="D119" s="318" t="s">
        <v>1971</v>
      </c>
      <c r="E119" s="318" t="s">
        <v>2014</v>
      </c>
      <c r="F119" s="319" t="s">
        <v>1977</v>
      </c>
      <c r="G119" s="318" t="s">
        <v>1984</v>
      </c>
      <c r="H119" s="320">
        <v>28</v>
      </c>
      <c r="I119" s="320">
        <v>12</v>
      </c>
      <c r="J119" s="321">
        <v>12037.02</v>
      </c>
      <c r="K119" s="322"/>
      <c r="L119" s="323"/>
    </row>
    <row r="120" spans="1:12" ht="14.25">
      <c r="A120" s="316">
        <v>108</v>
      </c>
      <c r="B120" s="317" t="s">
        <v>747</v>
      </c>
      <c r="C120" s="318" t="s">
        <v>3008</v>
      </c>
      <c r="D120" s="318" t="s">
        <v>1968</v>
      </c>
      <c r="E120" s="318" t="s">
        <v>2015</v>
      </c>
      <c r="F120" s="319" t="s">
        <v>1977</v>
      </c>
      <c r="G120" s="318" t="s">
        <v>2016</v>
      </c>
      <c r="H120" s="320">
        <v>299</v>
      </c>
      <c r="I120" s="320">
        <v>56</v>
      </c>
      <c r="J120" s="321">
        <v>12026.3</v>
      </c>
      <c r="K120" s="322"/>
      <c r="L120" s="323"/>
    </row>
    <row r="121" spans="1:12" ht="14.25">
      <c r="A121" s="316">
        <v>109</v>
      </c>
      <c r="B121" s="317" t="s">
        <v>748</v>
      </c>
      <c r="C121" s="318" t="s">
        <v>2992</v>
      </c>
      <c r="D121" s="318" t="s">
        <v>1968</v>
      </c>
      <c r="E121" s="318" t="s">
        <v>1976</v>
      </c>
      <c r="F121" s="319" t="s">
        <v>1977</v>
      </c>
      <c r="G121" s="318" t="s">
        <v>1978</v>
      </c>
      <c r="H121" s="320">
        <v>210</v>
      </c>
      <c r="I121" s="320">
        <v>55</v>
      </c>
      <c r="J121" s="321">
        <v>11816</v>
      </c>
      <c r="K121" s="322"/>
      <c r="L121" s="323"/>
    </row>
    <row r="122" spans="1:12" ht="14.25">
      <c r="A122" s="316">
        <v>110</v>
      </c>
      <c r="B122" s="317" t="s">
        <v>749</v>
      </c>
      <c r="C122" s="318" t="s">
        <v>3009</v>
      </c>
      <c r="D122" s="318" t="s">
        <v>1968</v>
      </c>
      <c r="E122" s="318" t="s">
        <v>2017</v>
      </c>
      <c r="F122" s="319" t="s">
        <v>1977</v>
      </c>
      <c r="G122" s="318" t="s">
        <v>2018</v>
      </c>
      <c r="H122" s="320">
        <v>232</v>
      </c>
      <c r="I122" s="320">
        <v>36</v>
      </c>
      <c r="J122" s="321">
        <v>11566.4</v>
      </c>
      <c r="K122" s="322"/>
      <c r="L122" s="323"/>
    </row>
    <row r="123" spans="1:12" ht="14.25">
      <c r="A123" s="316">
        <v>111</v>
      </c>
      <c r="B123" s="317" t="s">
        <v>750</v>
      </c>
      <c r="C123" s="318" t="s">
        <v>3010</v>
      </c>
      <c r="D123" s="318" t="s">
        <v>1973</v>
      </c>
      <c r="E123" s="318" t="s">
        <v>1976</v>
      </c>
      <c r="F123" s="319" t="s">
        <v>1977</v>
      </c>
      <c r="G123" s="318" t="s">
        <v>1991</v>
      </c>
      <c r="H123" s="320">
        <v>45</v>
      </c>
      <c r="I123" s="320">
        <v>25</v>
      </c>
      <c r="J123" s="321">
        <v>11524</v>
      </c>
      <c r="K123" s="322"/>
      <c r="L123" s="323"/>
    </row>
    <row r="124" spans="1:12" ht="14.25">
      <c r="A124" s="316">
        <v>112</v>
      </c>
      <c r="B124" s="317" t="s">
        <v>751</v>
      </c>
      <c r="C124" s="318" t="s">
        <v>2991</v>
      </c>
      <c r="D124" s="318" t="s">
        <v>1968</v>
      </c>
      <c r="E124" s="318" t="s">
        <v>1976</v>
      </c>
      <c r="F124" s="319" t="s">
        <v>1977</v>
      </c>
      <c r="G124" s="318" t="s">
        <v>1978</v>
      </c>
      <c r="H124" s="320">
        <v>149</v>
      </c>
      <c r="I124" s="320">
        <v>32</v>
      </c>
      <c r="J124" s="321">
        <v>11477.1</v>
      </c>
      <c r="K124" s="322"/>
      <c r="L124" s="323"/>
    </row>
    <row r="125" spans="1:12" ht="14.25">
      <c r="A125" s="316">
        <v>113</v>
      </c>
      <c r="B125" s="317" t="s">
        <v>752</v>
      </c>
      <c r="C125" s="318" t="s">
        <v>3011</v>
      </c>
      <c r="D125" s="318" t="s">
        <v>1968</v>
      </c>
      <c r="E125" s="318" t="s">
        <v>1976</v>
      </c>
      <c r="F125" s="319" t="s">
        <v>1977</v>
      </c>
      <c r="G125" s="318" t="s">
        <v>1978</v>
      </c>
      <c r="H125" s="320">
        <v>205</v>
      </c>
      <c r="I125" s="320">
        <v>34</v>
      </c>
      <c r="J125" s="321">
        <v>11431.4</v>
      </c>
      <c r="K125" s="322"/>
      <c r="L125" s="323"/>
    </row>
    <row r="126" spans="1:12" ht="14.25">
      <c r="A126" s="316">
        <v>114</v>
      </c>
      <c r="B126" s="317" t="s">
        <v>753</v>
      </c>
      <c r="C126" s="318" t="s">
        <v>3012</v>
      </c>
      <c r="D126" s="318" t="s">
        <v>1968</v>
      </c>
      <c r="E126" s="318" t="s">
        <v>1976</v>
      </c>
      <c r="F126" s="319" t="s">
        <v>1977</v>
      </c>
      <c r="G126" s="318" t="s">
        <v>1978</v>
      </c>
      <c r="H126" s="320">
        <v>8</v>
      </c>
      <c r="I126" s="320">
        <v>7</v>
      </c>
      <c r="J126" s="321">
        <v>11243.33</v>
      </c>
      <c r="K126" s="322"/>
      <c r="L126" s="323"/>
    </row>
    <row r="127" spans="1:12" ht="14.25">
      <c r="A127" s="316">
        <v>115</v>
      </c>
      <c r="B127" s="317" t="s">
        <v>754</v>
      </c>
      <c r="C127" s="318" t="s">
        <v>3013</v>
      </c>
      <c r="D127" s="318" t="s">
        <v>1971</v>
      </c>
      <c r="E127" s="318" t="s">
        <v>1976</v>
      </c>
      <c r="F127" s="319" t="s">
        <v>1977</v>
      </c>
      <c r="G127" s="318" t="s">
        <v>1983</v>
      </c>
      <c r="H127" s="320">
        <v>25</v>
      </c>
      <c r="I127" s="320">
        <v>8</v>
      </c>
      <c r="J127" s="321">
        <v>11234</v>
      </c>
      <c r="K127" s="322"/>
      <c r="L127" s="323"/>
    </row>
    <row r="128" spans="1:12" ht="14.25">
      <c r="A128" s="316">
        <v>116</v>
      </c>
      <c r="B128" s="317" t="s">
        <v>755</v>
      </c>
      <c r="C128" s="318" t="s">
        <v>3014</v>
      </c>
      <c r="D128" s="318" t="s">
        <v>1968</v>
      </c>
      <c r="E128" s="318" t="s">
        <v>2019</v>
      </c>
      <c r="F128" s="319" t="s">
        <v>1977</v>
      </c>
      <c r="G128" s="318" t="s">
        <v>2020</v>
      </c>
      <c r="H128" s="320">
        <v>184</v>
      </c>
      <c r="I128" s="320">
        <v>34</v>
      </c>
      <c r="J128" s="321">
        <v>11162.1</v>
      </c>
      <c r="K128" s="322"/>
      <c r="L128" s="323"/>
    </row>
    <row r="129" spans="1:12" ht="14.25">
      <c r="A129" s="316">
        <v>117</v>
      </c>
      <c r="B129" s="317" t="s">
        <v>756</v>
      </c>
      <c r="C129" s="318" t="s">
        <v>2992</v>
      </c>
      <c r="D129" s="318" t="s">
        <v>1968</v>
      </c>
      <c r="E129" s="318" t="s">
        <v>1976</v>
      </c>
      <c r="F129" s="319" t="s">
        <v>1977</v>
      </c>
      <c r="G129" s="318" t="s">
        <v>1978</v>
      </c>
      <c r="H129" s="320">
        <v>231</v>
      </c>
      <c r="I129" s="320">
        <v>50</v>
      </c>
      <c r="J129" s="321">
        <v>11088.2</v>
      </c>
      <c r="K129" s="322"/>
      <c r="L129" s="323"/>
    </row>
    <row r="130" spans="1:12" ht="14.25">
      <c r="A130" s="316">
        <v>118</v>
      </c>
      <c r="B130" s="317" t="s">
        <v>757</v>
      </c>
      <c r="C130" s="318" t="s">
        <v>3015</v>
      </c>
      <c r="D130" s="318" t="s">
        <v>1968</v>
      </c>
      <c r="E130" s="318" t="s">
        <v>1976</v>
      </c>
      <c r="F130" s="319" t="s">
        <v>1977</v>
      </c>
      <c r="G130" s="318" t="s">
        <v>1978</v>
      </c>
      <c r="H130" s="320">
        <v>206</v>
      </c>
      <c r="I130" s="320">
        <v>35</v>
      </c>
      <c r="J130" s="321">
        <v>11064.7</v>
      </c>
      <c r="K130" s="322"/>
      <c r="L130" s="323"/>
    </row>
    <row r="131" spans="1:12" ht="14.25">
      <c r="A131" s="316">
        <v>119</v>
      </c>
      <c r="B131" s="317" t="s">
        <v>758</v>
      </c>
      <c r="C131" s="318" t="s">
        <v>3016</v>
      </c>
      <c r="D131" s="318" t="s">
        <v>1973</v>
      </c>
      <c r="E131" s="318" t="s">
        <v>1976</v>
      </c>
      <c r="F131" s="319" t="s">
        <v>1977</v>
      </c>
      <c r="G131" s="318" t="s">
        <v>1978</v>
      </c>
      <c r="H131" s="320">
        <v>62</v>
      </c>
      <c r="I131" s="320">
        <v>21</v>
      </c>
      <c r="J131" s="321">
        <v>11064.3</v>
      </c>
      <c r="K131" s="322"/>
      <c r="L131" s="323"/>
    </row>
    <row r="132" spans="1:12" ht="14.25">
      <c r="A132" s="316">
        <v>120</v>
      </c>
      <c r="B132" s="317" t="s">
        <v>759</v>
      </c>
      <c r="C132" s="318" t="s">
        <v>3016</v>
      </c>
      <c r="D132" s="318" t="s">
        <v>1968</v>
      </c>
      <c r="E132" s="318" t="s">
        <v>1976</v>
      </c>
      <c r="F132" s="319" t="s">
        <v>1977</v>
      </c>
      <c r="G132" s="318" t="s">
        <v>1978</v>
      </c>
      <c r="H132" s="320">
        <v>70</v>
      </c>
      <c r="I132" s="320">
        <v>23</v>
      </c>
      <c r="J132" s="321">
        <v>10870</v>
      </c>
      <c r="K132" s="322"/>
      <c r="L132" s="323"/>
    </row>
    <row r="133" spans="1:12" ht="14.25">
      <c r="A133" s="316">
        <v>121</v>
      </c>
      <c r="B133" s="317" t="s">
        <v>753</v>
      </c>
      <c r="C133" s="318" t="s">
        <v>3012</v>
      </c>
      <c r="D133" s="318" t="s">
        <v>1971</v>
      </c>
      <c r="E133" s="318" t="s">
        <v>1998</v>
      </c>
      <c r="F133" s="319" t="s">
        <v>1977</v>
      </c>
      <c r="G133" s="318" t="s">
        <v>1999</v>
      </c>
      <c r="H133" s="320">
        <v>10</v>
      </c>
      <c r="I133" s="320">
        <v>10</v>
      </c>
      <c r="J133" s="321">
        <v>10825</v>
      </c>
      <c r="K133" s="322"/>
      <c r="L133" s="323"/>
    </row>
    <row r="134" spans="1:12" ht="14.25">
      <c r="A134" s="316">
        <v>122</v>
      </c>
      <c r="B134" s="317" t="s">
        <v>760</v>
      </c>
      <c r="C134" s="318" t="s">
        <v>3017</v>
      </c>
      <c r="D134" s="318" t="s">
        <v>1970</v>
      </c>
      <c r="E134" s="318" t="s">
        <v>1981</v>
      </c>
      <c r="F134" s="319" t="s">
        <v>1977</v>
      </c>
      <c r="G134" s="318" t="s">
        <v>1982</v>
      </c>
      <c r="H134" s="320">
        <v>67</v>
      </c>
      <c r="I134" s="320">
        <v>9</v>
      </c>
      <c r="J134" s="321">
        <v>10436.200000000001</v>
      </c>
      <c r="K134" s="322"/>
      <c r="L134" s="323"/>
    </row>
    <row r="135" spans="1:12" ht="14.25">
      <c r="A135" s="316">
        <v>123</v>
      </c>
      <c r="B135" s="317" t="s">
        <v>761</v>
      </c>
      <c r="C135" s="318" t="s">
        <v>3018</v>
      </c>
      <c r="D135" s="318" t="s">
        <v>1968</v>
      </c>
      <c r="E135" s="318" t="s">
        <v>2021</v>
      </c>
      <c r="F135" s="319" t="s">
        <v>1977</v>
      </c>
      <c r="G135" s="318" t="s">
        <v>2022</v>
      </c>
      <c r="H135" s="320">
        <v>288</v>
      </c>
      <c r="I135" s="320">
        <v>39</v>
      </c>
      <c r="J135" s="321">
        <v>10319.6</v>
      </c>
      <c r="K135" s="322"/>
      <c r="L135" s="323"/>
    </row>
    <row r="136" spans="1:12" ht="14.25">
      <c r="A136" s="316">
        <v>124</v>
      </c>
      <c r="B136" s="317" t="s">
        <v>762</v>
      </c>
      <c r="C136" s="318" t="s">
        <v>3019</v>
      </c>
      <c r="D136" s="318" t="s">
        <v>1968</v>
      </c>
      <c r="E136" s="318" t="s">
        <v>1976</v>
      </c>
      <c r="F136" s="319" t="s">
        <v>1977</v>
      </c>
      <c r="G136" s="318" t="s">
        <v>1978</v>
      </c>
      <c r="H136" s="320">
        <v>208</v>
      </c>
      <c r="I136" s="320">
        <v>17</v>
      </c>
      <c r="J136" s="321">
        <v>10316.200000000001</v>
      </c>
      <c r="K136" s="322"/>
      <c r="L136" s="323"/>
    </row>
    <row r="137" spans="1:12" ht="14.25">
      <c r="A137" s="316">
        <v>125</v>
      </c>
      <c r="B137" s="317" t="s">
        <v>763</v>
      </c>
      <c r="C137" s="318" t="s">
        <v>3020</v>
      </c>
      <c r="D137" s="318" t="s">
        <v>1968</v>
      </c>
      <c r="E137" s="318" t="s">
        <v>2023</v>
      </c>
      <c r="F137" s="319" t="s">
        <v>1977</v>
      </c>
      <c r="G137" s="318" t="s">
        <v>2024</v>
      </c>
      <c r="H137" s="320">
        <v>248</v>
      </c>
      <c r="I137" s="320">
        <v>27</v>
      </c>
      <c r="J137" s="321">
        <v>10033.200000000001</v>
      </c>
      <c r="K137" s="322"/>
      <c r="L137" s="323"/>
    </row>
    <row r="138" spans="1:12" ht="14.25">
      <c r="A138" s="316">
        <v>126</v>
      </c>
      <c r="B138" s="317" t="s">
        <v>764</v>
      </c>
      <c r="C138" s="318" t="s">
        <v>3021</v>
      </c>
      <c r="D138" s="318" t="s">
        <v>1968</v>
      </c>
      <c r="E138" s="318" t="s">
        <v>1976</v>
      </c>
      <c r="F138" s="319" t="s">
        <v>1977</v>
      </c>
      <c r="G138" s="318" t="s">
        <v>1991</v>
      </c>
      <c r="H138" s="320">
        <v>186</v>
      </c>
      <c r="I138" s="320">
        <v>43</v>
      </c>
      <c r="J138" s="321">
        <v>9909.5</v>
      </c>
      <c r="K138" s="322"/>
      <c r="L138" s="323"/>
    </row>
    <row r="139" spans="1:12" ht="14.25">
      <c r="A139" s="316">
        <v>127</v>
      </c>
      <c r="B139" s="317" t="s">
        <v>765</v>
      </c>
      <c r="C139" s="318" t="s">
        <v>3022</v>
      </c>
      <c r="D139" s="318" t="s">
        <v>1968</v>
      </c>
      <c r="E139" s="318" t="s">
        <v>1976</v>
      </c>
      <c r="F139" s="319" t="s">
        <v>1977</v>
      </c>
      <c r="G139" s="318" t="s">
        <v>1983</v>
      </c>
      <c r="H139" s="320">
        <v>114</v>
      </c>
      <c r="I139" s="320">
        <v>16</v>
      </c>
      <c r="J139" s="321">
        <v>9896.5</v>
      </c>
      <c r="K139" s="322"/>
      <c r="L139" s="323"/>
    </row>
    <row r="140" spans="1:12" ht="14.25">
      <c r="A140" s="316">
        <v>128</v>
      </c>
      <c r="B140" s="317" t="s">
        <v>766</v>
      </c>
      <c r="C140" s="318" t="s">
        <v>2993</v>
      </c>
      <c r="D140" s="318" t="s">
        <v>1969</v>
      </c>
      <c r="E140" s="318" t="s">
        <v>1976</v>
      </c>
      <c r="F140" s="319" t="s">
        <v>1977</v>
      </c>
      <c r="G140" s="318" t="s">
        <v>1984</v>
      </c>
      <c r="H140" s="320">
        <v>234</v>
      </c>
      <c r="I140" s="320">
        <v>56</v>
      </c>
      <c r="J140" s="321">
        <v>9752</v>
      </c>
      <c r="K140" s="322"/>
      <c r="L140" s="323"/>
    </row>
    <row r="141" spans="1:12" ht="14.25">
      <c r="A141" s="316">
        <v>129</v>
      </c>
      <c r="B141" s="317" t="s">
        <v>767</v>
      </c>
      <c r="C141" s="318" t="s">
        <v>3016</v>
      </c>
      <c r="D141" s="318" t="s">
        <v>1973</v>
      </c>
      <c r="E141" s="318" t="s">
        <v>1976</v>
      </c>
      <c r="F141" s="319" t="s">
        <v>1977</v>
      </c>
      <c r="G141" s="318" t="s">
        <v>1978</v>
      </c>
      <c r="H141" s="320">
        <v>41</v>
      </c>
      <c r="I141" s="320">
        <v>14</v>
      </c>
      <c r="J141" s="321">
        <v>9732</v>
      </c>
      <c r="K141" s="322"/>
      <c r="L141" s="323"/>
    </row>
    <row r="142" spans="1:12" ht="14.25">
      <c r="A142" s="316">
        <v>130</v>
      </c>
      <c r="B142" s="317" t="s">
        <v>768</v>
      </c>
      <c r="C142" s="318" t="s">
        <v>3023</v>
      </c>
      <c r="D142" s="318" t="s">
        <v>1970</v>
      </c>
      <c r="E142" s="318" t="s">
        <v>1976</v>
      </c>
      <c r="F142" s="319" t="s">
        <v>1977</v>
      </c>
      <c r="G142" s="318" t="s">
        <v>1991</v>
      </c>
      <c r="H142" s="320">
        <v>77</v>
      </c>
      <c r="I142" s="320">
        <v>19</v>
      </c>
      <c r="J142" s="321">
        <v>9722</v>
      </c>
      <c r="K142" s="322"/>
      <c r="L142" s="323"/>
    </row>
    <row r="143" spans="1:12" ht="14.25">
      <c r="A143" s="316">
        <v>131</v>
      </c>
      <c r="B143" s="317" t="s">
        <v>769</v>
      </c>
      <c r="C143" s="318" t="s">
        <v>3024</v>
      </c>
      <c r="D143" s="318" t="s">
        <v>1968</v>
      </c>
      <c r="E143" s="318" t="s">
        <v>1996</v>
      </c>
      <c r="F143" s="319" t="s">
        <v>1977</v>
      </c>
      <c r="G143" s="318" t="s">
        <v>1997</v>
      </c>
      <c r="H143" s="320">
        <v>207</v>
      </c>
      <c r="I143" s="320">
        <v>46</v>
      </c>
      <c r="J143" s="321">
        <v>9579.4</v>
      </c>
      <c r="K143" s="322"/>
      <c r="L143" s="323"/>
    </row>
    <row r="144" spans="1:12" ht="14.25">
      <c r="A144" s="316">
        <v>132</v>
      </c>
      <c r="B144" s="317" t="s">
        <v>770</v>
      </c>
      <c r="C144" s="318" t="s">
        <v>3002</v>
      </c>
      <c r="D144" s="318" t="s">
        <v>1968</v>
      </c>
      <c r="E144" s="318" t="s">
        <v>1976</v>
      </c>
      <c r="F144" s="319" t="s">
        <v>1977</v>
      </c>
      <c r="G144" s="318" t="s">
        <v>1978</v>
      </c>
      <c r="H144" s="320">
        <v>201</v>
      </c>
      <c r="I144" s="320">
        <v>54</v>
      </c>
      <c r="J144" s="321">
        <v>9496.1</v>
      </c>
      <c r="K144" s="322"/>
      <c r="L144" s="323"/>
    </row>
    <row r="145" spans="1:12" ht="14.25">
      <c r="A145" s="316">
        <v>133</v>
      </c>
      <c r="B145" s="317" t="s">
        <v>771</v>
      </c>
      <c r="C145" s="318" t="s">
        <v>2947</v>
      </c>
      <c r="D145" s="318" t="s">
        <v>1968</v>
      </c>
      <c r="E145" s="318" t="s">
        <v>1996</v>
      </c>
      <c r="F145" s="319" t="s">
        <v>1977</v>
      </c>
      <c r="G145" s="318" t="s">
        <v>2009</v>
      </c>
      <c r="H145" s="320">
        <v>143</v>
      </c>
      <c r="I145" s="320">
        <v>32</v>
      </c>
      <c r="J145" s="321">
        <v>9261.7999999999993</v>
      </c>
      <c r="K145" s="322"/>
      <c r="L145" s="323"/>
    </row>
    <row r="146" spans="1:12" ht="14.25">
      <c r="A146" s="316">
        <v>134</v>
      </c>
      <c r="B146" s="317" t="s">
        <v>772</v>
      </c>
      <c r="C146" s="318" t="s">
        <v>3025</v>
      </c>
      <c r="D146" s="318" t="s">
        <v>1968</v>
      </c>
      <c r="E146" s="318" t="s">
        <v>1996</v>
      </c>
      <c r="F146" s="319" t="s">
        <v>1977</v>
      </c>
      <c r="G146" s="318" t="s">
        <v>2009</v>
      </c>
      <c r="H146" s="320">
        <v>162</v>
      </c>
      <c r="I146" s="320">
        <v>34</v>
      </c>
      <c r="J146" s="321">
        <v>9179.6</v>
      </c>
      <c r="K146" s="322"/>
      <c r="L146" s="323"/>
    </row>
    <row r="147" spans="1:12" ht="14.25">
      <c r="A147" s="316">
        <v>135</v>
      </c>
      <c r="B147" s="317" t="s">
        <v>773</v>
      </c>
      <c r="C147" s="318" t="s">
        <v>3023</v>
      </c>
      <c r="D147" s="318" t="s">
        <v>1970</v>
      </c>
      <c r="E147" s="318" t="s">
        <v>1976</v>
      </c>
      <c r="F147" s="319" t="s">
        <v>1977</v>
      </c>
      <c r="G147" s="318" t="s">
        <v>1991</v>
      </c>
      <c r="H147" s="320">
        <v>67</v>
      </c>
      <c r="I147" s="320">
        <v>16</v>
      </c>
      <c r="J147" s="321">
        <v>8942.2999999999993</v>
      </c>
      <c r="K147" s="322"/>
      <c r="L147" s="323"/>
    </row>
    <row r="148" spans="1:12" ht="14.25">
      <c r="A148" s="316">
        <v>136</v>
      </c>
      <c r="B148" s="317" t="s">
        <v>774</v>
      </c>
      <c r="C148" s="318" t="s">
        <v>3026</v>
      </c>
      <c r="D148" s="318" t="s">
        <v>1971</v>
      </c>
      <c r="E148" s="318" t="s">
        <v>2025</v>
      </c>
      <c r="F148" s="319" t="s">
        <v>1977</v>
      </c>
      <c r="G148" s="318" t="s">
        <v>2026</v>
      </c>
      <c r="H148" s="320">
        <v>21</v>
      </c>
      <c r="I148" s="320">
        <v>8</v>
      </c>
      <c r="J148" s="321">
        <v>8857.06</v>
      </c>
      <c r="K148" s="322"/>
      <c r="L148" s="323"/>
    </row>
    <row r="149" spans="1:12" ht="14.25">
      <c r="A149" s="316">
        <v>137</v>
      </c>
      <c r="B149" s="317" t="s">
        <v>775</v>
      </c>
      <c r="C149" s="318" t="s">
        <v>2939</v>
      </c>
      <c r="D149" s="318" t="s">
        <v>1970</v>
      </c>
      <c r="E149" s="318" t="s">
        <v>1976</v>
      </c>
      <c r="F149" s="319" t="s">
        <v>1977</v>
      </c>
      <c r="G149" s="318" t="s">
        <v>1983</v>
      </c>
      <c r="H149" s="320">
        <v>61</v>
      </c>
      <c r="I149" s="320">
        <v>22</v>
      </c>
      <c r="J149" s="321">
        <v>8670.2000000000007</v>
      </c>
      <c r="K149" s="322"/>
      <c r="L149" s="323"/>
    </row>
    <row r="150" spans="1:12" ht="14.25">
      <c r="A150" s="316">
        <v>138</v>
      </c>
      <c r="B150" s="317" t="s">
        <v>776</v>
      </c>
      <c r="C150" s="318" t="s">
        <v>2922</v>
      </c>
      <c r="D150" s="318" t="s">
        <v>1968</v>
      </c>
      <c r="E150" s="318" t="s">
        <v>1976</v>
      </c>
      <c r="F150" s="319" t="s">
        <v>1977</v>
      </c>
      <c r="G150" s="318" t="s">
        <v>1978</v>
      </c>
      <c r="H150" s="320">
        <v>92</v>
      </c>
      <c r="I150" s="320">
        <v>26</v>
      </c>
      <c r="J150" s="321">
        <v>8453</v>
      </c>
      <c r="K150" s="322"/>
      <c r="L150" s="323"/>
    </row>
    <row r="151" spans="1:12" ht="14.25">
      <c r="A151" s="316">
        <v>139</v>
      </c>
      <c r="B151" s="317" t="s">
        <v>777</v>
      </c>
      <c r="C151" s="318" t="s">
        <v>2947</v>
      </c>
      <c r="D151" s="318" t="s">
        <v>1970</v>
      </c>
      <c r="E151" s="318" t="s">
        <v>1996</v>
      </c>
      <c r="F151" s="319" t="s">
        <v>1977</v>
      </c>
      <c r="G151" s="318" t="s">
        <v>2009</v>
      </c>
      <c r="H151" s="320">
        <v>53</v>
      </c>
      <c r="I151" s="320">
        <v>8</v>
      </c>
      <c r="J151" s="321">
        <v>8381.4</v>
      </c>
      <c r="K151" s="322"/>
      <c r="L151" s="323"/>
    </row>
    <row r="152" spans="1:12" ht="14.25">
      <c r="A152" s="316">
        <v>140</v>
      </c>
      <c r="B152" s="317" t="s">
        <v>778</v>
      </c>
      <c r="C152" s="318" t="s">
        <v>3008</v>
      </c>
      <c r="D152" s="318" t="s">
        <v>1968</v>
      </c>
      <c r="E152" s="318" t="s">
        <v>1996</v>
      </c>
      <c r="F152" s="319" t="s">
        <v>1977</v>
      </c>
      <c r="G152" s="318" t="s">
        <v>1997</v>
      </c>
      <c r="H152" s="320">
        <v>205</v>
      </c>
      <c r="I152" s="320">
        <v>37</v>
      </c>
      <c r="J152" s="321">
        <v>8348</v>
      </c>
      <c r="K152" s="322"/>
      <c r="L152" s="323"/>
    </row>
    <row r="153" spans="1:12" ht="14.25">
      <c r="A153" s="316">
        <v>141</v>
      </c>
      <c r="B153" s="317" t="s">
        <v>779</v>
      </c>
      <c r="C153" s="318" t="s">
        <v>3016</v>
      </c>
      <c r="D153" s="318" t="s">
        <v>1973</v>
      </c>
      <c r="E153" s="318" t="s">
        <v>1996</v>
      </c>
      <c r="F153" s="319" t="s">
        <v>1977</v>
      </c>
      <c r="G153" s="318" t="s">
        <v>1997</v>
      </c>
      <c r="H153" s="320">
        <v>36</v>
      </c>
      <c r="I153" s="320">
        <v>14</v>
      </c>
      <c r="J153" s="321">
        <v>8203.2000000000007</v>
      </c>
      <c r="K153" s="322"/>
      <c r="L153" s="323"/>
    </row>
    <row r="154" spans="1:12" ht="14.25">
      <c r="A154" s="316">
        <v>142</v>
      </c>
      <c r="B154" s="317" t="s">
        <v>780</v>
      </c>
      <c r="C154" s="318" t="s">
        <v>3027</v>
      </c>
      <c r="D154" s="318" t="s">
        <v>1970</v>
      </c>
      <c r="E154" s="318" t="s">
        <v>2027</v>
      </c>
      <c r="F154" s="319" t="s">
        <v>1977</v>
      </c>
      <c r="G154" s="318" t="s">
        <v>2028</v>
      </c>
      <c r="H154" s="320">
        <v>89</v>
      </c>
      <c r="I154" s="320">
        <v>7</v>
      </c>
      <c r="J154" s="321">
        <v>8058.6</v>
      </c>
      <c r="K154" s="322"/>
      <c r="L154" s="323"/>
    </row>
    <row r="155" spans="1:12" ht="14.25">
      <c r="A155" s="316">
        <v>143</v>
      </c>
      <c r="B155" s="317" t="s">
        <v>781</v>
      </c>
      <c r="C155" s="318" t="s">
        <v>3028</v>
      </c>
      <c r="D155" s="318" t="s">
        <v>1968</v>
      </c>
      <c r="E155" s="318" t="s">
        <v>1996</v>
      </c>
      <c r="F155" s="319" t="s">
        <v>1977</v>
      </c>
      <c r="G155" s="318" t="s">
        <v>2009</v>
      </c>
      <c r="H155" s="320">
        <v>7</v>
      </c>
      <c r="I155" s="320">
        <v>7</v>
      </c>
      <c r="J155" s="321">
        <v>8000</v>
      </c>
      <c r="K155" s="322"/>
      <c r="L155" s="323"/>
    </row>
    <row r="156" spans="1:12" ht="14.25">
      <c r="A156" s="316">
        <v>144</v>
      </c>
      <c r="B156" s="317" t="s">
        <v>782</v>
      </c>
      <c r="C156" s="318" t="s">
        <v>3029</v>
      </c>
      <c r="D156" s="318" t="s">
        <v>1968</v>
      </c>
      <c r="E156" s="318" t="s">
        <v>1976</v>
      </c>
      <c r="F156" s="319" t="s">
        <v>1977</v>
      </c>
      <c r="G156" s="318" t="s">
        <v>1978</v>
      </c>
      <c r="H156" s="320">
        <v>176</v>
      </c>
      <c r="I156" s="320">
        <v>62</v>
      </c>
      <c r="J156" s="321">
        <v>7984.2</v>
      </c>
      <c r="K156" s="322"/>
      <c r="L156" s="323"/>
    </row>
    <row r="157" spans="1:12" ht="14.25">
      <c r="A157" s="316">
        <v>145</v>
      </c>
      <c r="B157" s="317" t="s">
        <v>783</v>
      </c>
      <c r="C157" s="318" t="s">
        <v>3008</v>
      </c>
      <c r="D157" s="318" t="s">
        <v>1968</v>
      </c>
      <c r="E157" s="318" t="s">
        <v>2015</v>
      </c>
      <c r="F157" s="319" t="s">
        <v>1977</v>
      </c>
      <c r="G157" s="318" t="s">
        <v>2016</v>
      </c>
      <c r="H157" s="320">
        <v>141</v>
      </c>
      <c r="I157" s="320">
        <v>26</v>
      </c>
      <c r="J157" s="321">
        <v>7871.5</v>
      </c>
      <c r="K157" s="322"/>
      <c r="L157" s="323"/>
    </row>
    <row r="158" spans="1:12" ht="14.25">
      <c r="A158" s="316">
        <v>146</v>
      </c>
      <c r="B158" s="317" t="s">
        <v>784</v>
      </c>
      <c r="C158" s="318" t="s">
        <v>3008</v>
      </c>
      <c r="D158" s="318" t="s">
        <v>1968</v>
      </c>
      <c r="E158" s="318" t="s">
        <v>1996</v>
      </c>
      <c r="F158" s="319" t="s">
        <v>1977</v>
      </c>
      <c r="G158" s="318" t="s">
        <v>1997</v>
      </c>
      <c r="H158" s="320">
        <v>167</v>
      </c>
      <c r="I158" s="320">
        <v>23</v>
      </c>
      <c r="J158" s="321">
        <v>7855.5</v>
      </c>
      <c r="K158" s="322"/>
      <c r="L158" s="323"/>
    </row>
    <row r="159" spans="1:12" ht="14.25">
      <c r="A159" s="316">
        <v>147</v>
      </c>
      <c r="B159" s="317" t="s">
        <v>785</v>
      </c>
      <c r="C159" s="318" t="s">
        <v>3030</v>
      </c>
      <c r="D159" s="318" t="s">
        <v>1968</v>
      </c>
      <c r="E159" s="318" t="s">
        <v>1994</v>
      </c>
      <c r="F159" s="319" t="s">
        <v>1977</v>
      </c>
      <c r="G159" s="318" t="s">
        <v>1995</v>
      </c>
      <c r="H159" s="320">
        <v>128</v>
      </c>
      <c r="I159" s="320">
        <v>25</v>
      </c>
      <c r="J159" s="321">
        <v>7762.5</v>
      </c>
      <c r="K159" s="322"/>
      <c r="L159" s="323"/>
    </row>
    <row r="160" spans="1:12" ht="14.25">
      <c r="A160" s="316">
        <v>148</v>
      </c>
      <c r="B160" s="317" t="s">
        <v>786</v>
      </c>
      <c r="C160" s="318" t="s">
        <v>2947</v>
      </c>
      <c r="D160" s="318" t="s">
        <v>1968</v>
      </c>
      <c r="E160" s="318" t="s">
        <v>1992</v>
      </c>
      <c r="F160" s="319" t="s">
        <v>1977</v>
      </c>
      <c r="G160" s="318" t="s">
        <v>1993</v>
      </c>
      <c r="H160" s="320">
        <v>138</v>
      </c>
      <c r="I160" s="320">
        <v>43</v>
      </c>
      <c r="J160" s="321">
        <v>7695.2</v>
      </c>
      <c r="K160" s="322"/>
      <c r="L160" s="323"/>
    </row>
    <row r="161" spans="1:12" ht="14.25">
      <c r="A161" s="316">
        <v>149</v>
      </c>
      <c r="B161" s="317" t="s">
        <v>681</v>
      </c>
      <c r="C161" s="318" t="s">
        <v>2954</v>
      </c>
      <c r="D161" s="318" t="s">
        <v>1971</v>
      </c>
      <c r="E161" s="318" t="s">
        <v>1979</v>
      </c>
      <c r="F161" s="319" t="s">
        <v>1977</v>
      </c>
      <c r="G161" s="318" t="s">
        <v>1980</v>
      </c>
      <c r="H161" s="320">
        <v>11</v>
      </c>
      <c r="I161" s="320">
        <v>6</v>
      </c>
      <c r="J161" s="321">
        <v>7663</v>
      </c>
      <c r="K161" s="322"/>
      <c r="L161" s="323"/>
    </row>
    <row r="162" spans="1:12" ht="14.25">
      <c r="A162" s="316">
        <v>150</v>
      </c>
      <c r="B162" s="317" t="s">
        <v>787</v>
      </c>
      <c r="C162" s="318" t="s">
        <v>3031</v>
      </c>
      <c r="D162" s="318" t="s">
        <v>1968</v>
      </c>
      <c r="E162" s="318" t="s">
        <v>1996</v>
      </c>
      <c r="F162" s="319" t="s">
        <v>1977</v>
      </c>
      <c r="G162" s="318" t="s">
        <v>2009</v>
      </c>
      <c r="H162" s="320">
        <v>125</v>
      </c>
      <c r="I162" s="320">
        <v>29</v>
      </c>
      <c r="J162" s="321">
        <v>7662</v>
      </c>
      <c r="K162" s="322"/>
      <c r="L162" s="323"/>
    </row>
    <row r="163" spans="1:12" ht="14.25">
      <c r="A163" s="316">
        <v>151</v>
      </c>
      <c r="B163" s="317" t="s">
        <v>788</v>
      </c>
      <c r="C163" s="318" t="s">
        <v>3032</v>
      </c>
      <c r="D163" s="318" t="s">
        <v>1968</v>
      </c>
      <c r="E163" s="318" t="s">
        <v>2029</v>
      </c>
      <c r="F163" s="319" t="s">
        <v>2007</v>
      </c>
      <c r="G163" s="318" t="s">
        <v>2030</v>
      </c>
      <c r="H163" s="320">
        <v>115</v>
      </c>
      <c r="I163" s="320">
        <v>13</v>
      </c>
      <c r="J163" s="321">
        <v>7650.2</v>
      </c>
      <c r="K163" s="322"/>
      <c r="L163" s="323"/>
    </row>
    <row r="164" spans="1:12" ht="14.25">
      <c r="A164" s="316">
        <v>152</v>
      </c>
      <c r="B164" s="317" t="s">
        <v>789</v>
      </c>
      <c r="C164" s="318" t="s">
        <v>2943</v>
      </c>
      <c r="D164" s="318" t="s">
        <v>1970</v>
      </c>
      <c r="E164" s="318" t="s">
        <v>1976</v>
      </c>
      <c r="F164" s="319" t="s">
        <v>1977</v>
      </c>
      <c r="G164" s="318" t="s">
        <v>1978</v>
      </c>
      <c r="H164" s="320">
        <v>76</v>
      </c>
      <c r="I164" s="320">
        <v>9</v>
      </c>
      <c r="J164" s="321">
        <v>7645.5</v>
      </c>
      <c r="K164" s="322"/>
      <c r="L164" s="323"/>
    </row>
    <row r="165" spans="1:12" ht="14.25">
      <c r="A165" s="316">
        <v>153</v>
      </c>
      <c r="B165" s="317" t="s">
        <v>790</v>
      </c>
      <c r="C165" s="318" t="s">
        <v>3033</v>
      </c>
      <c r="D165" s="318" t="s">
        <v>1968</v>
      </c>
      <c r="E165" s="318" t="s">
        <v>1976</v>
      </c>
      <c r="F165" s="319" t="s">
        <v>1977</v>
      </c>
      <c r="G165" s="318" t="s">
        <v>1978</v>
      </c>
      <c r="H165" s="320">
        <v>180</v>
      </c>
      <c r="I165" s="320">
        <v>22</v>
      </c>
      <c r="J165" s="321">
        <v>7614</v>
      </c>
      <c r="K165" s="322"/>
      <c r="L165" s="323"/>
    </row>
    <row r="166" spans="1:12" ht="14.25">
      <c r="A166" s="316">
        <v>154</v>
      </c>
      <c r="B166" s="317" t="s">
        <v>791</v>
      </c>
      <c r="C166" s="318" t="s">
        <v>3034</v>
      </c>
      <c r="D166" s="318" t="s">
        <v>1968</v>
      </c>
      <c r="E166" s="318" t="s">
        <v>2004</v>
      </c>
      <c r="F166" s="319" t="s">
        <v>1977</v>
      </c>
      <c r="G166" s="318" t="s">
        <v>2005</v>
      </c>
      <c r="H166" s="320">
        <v>135</v>
      </c>
      <c r="I166" s="320">
        <v>34</v>
      </c>
      <c r="J166" s="321">
        <v>7576</v>
      </c>
      <c r="K166" s="322"/>
      <c r="L166" s="323"/>
    </row>
    <row r="167" spans="1:12" ht="14.25">
      <c r="A167" s="316">
        <v>155</v>
      </c>
      <c r="B167" s="317" t="s">
        <v>792</v>
      </c>
      <c r="C167" s="318" t="s">
        <v>3035</v>
      </c>
      <c r="D167" s="318" t="s">
        <v>1970</v>
      </c>
      <c r="E167" s="318" t="s">
        <v>2031</v>
      </c>
      <c r="F167" s="319" t="s">
        <v>1977</v>
      </c>
      <c r="G167" s="318" t="s">
        <v>2032</v>
      </c>
      <c r="H167" s="320">
        <v>54</v>
      </c>
      <c r="I167" s="320">
        <v>8</v>
      </c>
      <c r="J167" s="321">
        <v>7453.8</v>
      </c>
      <c r="K167" s="322"/>
      <c r="L167" s="323"/>
    </row>
    <row r="168" spans="1:12" ht="14.25">
      <c r="A168" s="316">
        <v>156</v>
      </c>
      <c r="B168" s="317" t="s">
        <v>793</v>
      </c>
      <c r="C168" s="318" t="s">
        <v>3002</v>
      </c>
      <c r="D168" s="318" t="s">
        <v>1968</v>
      </c>
      <c r="E168" s="318" t="s">
        <v>1976</v>
      </c>
      <c r="F168" s="319" t="s">
        <v>1977</v>
      </c>
      <c r="G168" s="318" t="s">
        <v>1978</v>
      </c>
      <c r="H168" s="320">
        <v>112</v>
      </c>
      <c r="I168" s="320">
        <v>35</v>
      </c>
      <c r="J168" s="321">
        <v>7443.6</v>
      </c>
      <c r="K168" s="322"/>
      <c r="L168" s="323"/>
    </row>
    <row r="169" spans="1:12" ht="14.25">
      <c r="A169" s="316">
        <v>157</v>
      </c>
      <c r="B169" s="317" t="s">
        <v>794</v>
      </c>
      <c r="C169" s="318" t="s">
        <v>3036</v>
      </c>
      <c r="D169" s="318" t="s">
        <v>1968</v>
      </c>
      <c r="E169" s="318" t="s">
        <v>2010</v>
      </c>
      <c r="F169" s="319" t="s">
        <v>1977</v>
      </c>
      <c r="G169" s="318" t="s">
        <v>2011</v>
      </c>
      <c r="H169" s="320">
        <v>209</v>
      </c>
      <c r="I169" s="320">
        <v>35</v>
      </c>
      <c r="J169" s="321">
        <v>7279.5</v>
      </c>
      <c r="K169" s="322"/>
      <c r="L169" s="323"/>
    </row>
    <row r="170" spans="1:12" ht="14.25">
      <c r="A170" s="316">
        <v>158</v>
      </c>
      <c r="B170" s="317" t="s">
        <v>795</v>
      </c>
      <c r="C170" s="318" t="s">
        <v>3036</v>
      </c>
      <c r="D170" s="318" t="s">
        <v>1968</v>
      </c>
      <c r="E170" s="318" t="s">
        <v>2010</v>
      </c>
      <c r="F170" s="319" t="s">
        <v>1977</v>
      </c>
      <c r="G170" s="318" t="s">
        <v>2011</v>
      </c>
      <c r="H170" s="320">
        <v>186</v>
      </c>
      <c r="I170" s="320">
        <v>38</v>
      </c>
      <c r="J170" s="321">
        <v>7247.8</v>
      </c>
      <c r="K170" s="322"/>
      <c r="L170" s="323"/>
    </row>
    <row r="171" spans="1:12" ht="14.25">
      <c r="A171" s="316">
        <v>159</v>
      </c>
      <c r="B171" s="317" t="s">
        <v>796</v>
      </c>
      <c r="C171" s="318" t="s">
        <v>3037</v>
      </c>
      <c r="D171" s="318" t="s">
        <v>1968</v>
      </c>
      <c r="E171" s="318" t="s">
        <v>1976</v>
      </c>
      <c r="F171" s="319" t="s">
        <v>1977</v>
      </c>
      <c r="G171" s="318" t="s">
        <v>1991</v>
      </c>
      <c r="H171" s="320">
        <v>151</v>
      </c>
      <c r="I171" s="320">
        <v>27</v>
      </c>
      <c r="J171" s="321">
        <v>7218.7</v>
      </c>
      <c r="K171" s="322"/>
      <c r="L171" s="323"/>
    </row>
    <row r="172" spans="1:12" ht="14.25">
      <c r="A172" s="316">
        <v>160</v>
      </c>
      <c r="B172" s="317" t="s">
        <v>797</v>
      </c>
      <c r="C172" s="318" t="s">
        <v>3038</v>
      </c>
      <c r="D172" s="318" t="s">
        <v>1968</v>
      </c>
      <c r="E172" s="318" t="s">
        <v>1976</v>
      </c>
      <c r="F172" s="319" t="s">
        <v>1977</v>
      </c>
      <c r="G172" s="318" t="s">
        <v>1978</v>
      </c>
      <c r="H172" s="320">
        <v>114</v>
      </c>
      <c r="I172" s="320">
        <v>26</v>
      </c>
      <c r="J172" s="321">
        <v>7199.7</v>
      </c>
      <c r="K172" s="322"/>
      <c r="L172" s="323"/>
    </row>
    <row r="173" spans="1:12" ht="14.25">
      <c r="A173" s="316">
        <v>161</v>
      </c>
      <c r="B173" s="317" t="s">
        <v>798</v>
      </c>
      <c r="C173" s="318" t="s">
        <v>3039</v>
      </c>
      <c r="D173" s="318" t="s">
        <v>1973</v>
      </c>
      <c r="E173" s="318" t="s">
        <v>2033</v>
      </c>
      <c r="F173" s="319" t="s">
        <v>1977</v>
      </c>
      <c r="G173" s="318" t="s">
        <v>2034</v>
      </c>
      <c r="H173" s="320">
        <v>44</v>
      </c>
      <c r="I173" s="320">
        <v>11</v>
      </c>
      <c r="J173" s="321">
        <v>7160</v>
      </c>
      <c r="K173" s="322"/>
      <c r="L173" s="323"/>
    </row>
    <row r="174" spans="1:12" ht="14.25">
      <c r="A174" s="316">
        <v>162</v>
      </c>
      <c r="B174" s="317" t="s">
        <v>799</v>
      </c>
      <c r="C174" s="318" t="s">
        <v>3040</v>
      </c>
      <c r="D174" s="318" t="s">
        <v>1968</v>
      </c>
      <c r="E174" s="318" t="s">
        <v>2035</v>
      </c>
      <c r="F174" s="319" t="s">
        <v>1977</v>
      </c>
      <c r="G174" s="318" t="s">
        <v>2036</v>
      </c>
      <c r="H174" s="320">
        <v>281</v>
      </c>
      <c r="I174" s="320">
        <v>54</v>
      </c>
      <c r="J174" s="321">
        <v>7044.51</v>
      </c>
      <c r="K174" s="322"/>
      <c r="L174" s="323"/>
    </row>
    <row r="175" spans="1:12" ht="14.25">
      <c r="A175" s="316">
        <v>163</v>
      </c>
      <c r="B175" s="317" t="s">
        <v>800</v>
      </c>
      <c r="C175" s="318" t="s">
        <v>3041</v>
      </c>
      <c r="D175" s="318" t="s">
        <v>1968</v>
      </c>
      <c r="E175" s="318" t="s">
        <v>2037</v>
      </c>
      <c r="F175" s="319" t="s">
        <v>1977</v>
      </c>
      <c r="G175" s="318" t="s">
        <v>2034</v>
      </c>
      <c r="H175" s="320">
        <v>104</v>
      </c>
      <c r="I175" s="320">
        <v>16</v>
      </c>
      <c r="J175" s="321">
        <v>6748.2</v>
      </c>
      <c r="K175" s="322"/>
      <c r="L175" s="323"/>
    </row>
    <row r="176" spans="1:12" ht="14.25">
      <c r="A176" s="316">
        <v>164</v>
      </c>
      <c r="B176" s="317" t="s">
        <v>801</v>
      </c>
      <c r="C176" s="318" t="s">
        <v>2947</v>
      </c>
      <c r="D176" s="318" t="s">
        <v>1970</v>
      </c>
      <c r="E176" s="318" t="s">
        <v>1996</v>
      </c>
      <c r="F176" s="319" t="s">
        <v>1977</v>
      </c>
      <c r="G176" s="318" t="s">
        <v>2009</v>
      </c>
      <c r="H176" s="320">
        <v>46</v>
      </c>
      <c r="I176" s="320">
        <v>10</v>
      </c>
      <c r="J176" s="321">
        <v>6696.3</v>
      </c>
      <c r="K176" s="322"/>
      <c r="L176" s="323"/>
    </row>
    <row r="177" spans="1:12" ht="14.25">
      <c r="A177" s="316">
        <v>165</v>
      </c>
      <c r="B177" s="317" t="s">
        <v>802</v>
      </c>
      <c r="C177" s="318" t="s">
        <v>2935</v>
      </c>
      <c r="D177" s="318" t="s">
        <v>1969</v>
      </c>
      <c r="E177" s="318" t="s">
        <v>1996</v>
      </c>
      <c r="F177" s="319" t="s">
        <v>1977</v>
      </c>
      <c r="G177" s="318" t="s">
        <v>1997</v>
      </c>
      <c r="H177" s="320">
        <v>147</v>
      </c>
      <c r="I177" s="320">
        <v>34</v>
      </c>
      <c r="J177" s="321">
        <v>6665</v>
      </c>
      <c r="K177" s="322"/>
      <c r="L177" s="323"/>
    </row>
    <row r="178" spans="1:12" ht="14.25">
      <c r="A178" s="316">
        <v>166</v>
      </c>
      <c r="B178" s="317" t="s">
        <v>803</v>
      </c>
      <c r="C178" s="318" t="s">
        <v>3016</v>
      </c>
      <c r="D178" s="318" t="s">
        <v>1973</v>
      </c>
      <c r="E178" s="318" t="s">
        <v>1976</v>
      </c>
      <c r="F178" s="319" t="s">
        <v>1977</v>
      </c>
      <c r="G178" s="318" t="s">
        <v>1978</v>
      </c>
      <c r="H178" s="320">
        <v>22</v>
      </c>
      <c r="I178" s="320">
        <v>9</v>
      </c>
      <c r="J178" s="321">
        <v>6652</v>
      </c>
      <c r="K178" s="322"/>
      <c r="L178" s="323"/>
    </row>
    <row r="179" spans="1:12" ht="14.25">
      <c r="A179" s="316">
        <v>167</v>
      </c>
      <c r="B179" s="317" t="s">
        <v>804</v>
      </c>
      <c r="C179" s="318" t="s">
        <v>3042</v>
      </c>
      <c r="D179" s="318" t="s">
        <v>1968</v>
      </c>
      <c r="E179" s="318" t="s">
        <v>1976</v>
      </c>
      <c r="F179" s="319" t="s">
        <v>1977</v>
      </c>
      <c r="G179" s="318" t="s">
        <v>1983</v>
      </c>
      <c r="H179" s="320">
        <v>144</v>
      </c>
      <c r="I179" s="320">
        <v>35</v>
      </c>
      <c r="J179" s="321">
        <v>6650.4</v>
      </c>
      <c r="K179" s="322"/>
      <c r="L179" s="323"/>
    </row>
    <row r="180" spans="1:12" ht="14.25">
      <c r="A180" s="316">
        <v>168</v>
      </c>
      <c r="B180" s="317" t="s">
        <v>805</v>
      </c>
      <c r="C180" s="318" t="s">
        <v>3043</v>
      </c>
      <c r="D180" s="318" t="s">
        <v>1968</v>
      </c>
      <c r="E180" s="318" t="s">
        <v>1985</v>
      </c>
      <c r="F180" s="319" t="s">
        <v>1977</v>
      </c>
      <c r="G180" s="318" t="s">
        <v>1986</v>
      </c>
      <c r="H180" s="320">
        <v>56</v>
      </c>
      <c r="I180" s="320">
        <v>8</v>
      </c>
      <c r="J180" s="321">
        <v>6618.1</v>
      </c>
      <c r="K180" s="322"/>
      <c r="L180" s="323"/>
    </row>
    <row r="181" spans="1:12" ht="14.25">
      <c r="A181" s="316">
        <v>169</v>
      </c>
      <c r="B181" s="317" t="s">
        <v>748</v>
      </c>
      <c r="C181" s="318" t="s">
        <v>2992</v>
      </c>
      <c r="D181" s="318" t="s">
        <v>1968</v>
      </c>
      <c r="E181" s="318" t="s">
        <v>2014</v>
      </c>
      <c r="F181" s="319" t="s">
        <v>1977</v>
      </c>
      <c r="G181" s="318" t="s">
        <v>1984</v>
      </c>
      <c r="H181" s="320">
        <v>111</v>
      </c>
      <c r="I181" s="320">
        <v>23</v>
      </c>
      <c r="J181" s="321">
        <v>6519.5</v>
      </c>
      <c r="K181" s="322"/>
      <c r="L181" s="323"/>
    </row>
    <row r="182" spans="1:12" ht="14.25">
      <c r="A182" s="316">
        <v>170</v>
      </c>
      <c r="B182" s="317" t="s">
        <v>806</v>
      </c>
      <c r="C182" s="318" t="s">
        <v>3044</v>
      </c>
      <c r="D182" s="318" t="s">
        <v>1968</v>
      </c>
      <c r="E182" s="318" t="s">
        <v>2012</v>
      </c>
      <c r="F182" s="319" t="s">
        <v>1977</v>
      </c>
      <c r="G182" s="318" t="s">
        <v>2013</v>
      </c>
      <c r="H182" s="320">
        <v>116</v>
      </c>
      <c r="I182" s="320">
        <v>25</v>
      </c>
      <c r="J182" s="321">
        <v>6457.4</v>
      </c>
      <c r="K182" s="322"/>
      <c r="L182" s="323"/>
    </row>
    <row r="183" spans="1:12" ht="14.25">
      <c r="A183" s="316">
        <v>171</v>
      </c>
      <c r="B183" s="317" t="s">
        <v>807</v>
      </c>
      <c r="C183" s="318" t="s">
        <v>3045</v>
      </c>
      <c r="D183" s="318" t="s">
        <v>1968</v>
      </c>
      <c r="E183" s="318" t="s">
        <v>2038</v>
      </c>
      <c r="F183" s="319" t="s">
        <v>2007</v>
      </c>
      <c r="G183" s="318" t="s">
        <v>2039</v>
      </c>
      <c r="H183" s="320">
        <v>30</v>
      </c>
      <c r="I183" s="320">
        <v>6</v>
      </c>
      <c r="J183" s="321">
        <v>6351.5</v>
      </c>
      <c r="K183" s="322"/>
      <c r="L183" s="323"/>
    </row>
    <row r="184" spans="1:12" ht="14.25">
      <c r="A184" s="316">
        <v>172</v>
      </c>
      <c r="B184" s="317" t="s">
        <v>808</v>
      </c>
      <c r="C184" s="318" t="s">
        <v>3046</v>
      </c>
      <c r="D184" s="318" t="s">
        <v>1968</v>
      </c>
      <c r="E184" s="318" t="s">
        <v>2015</v>
      </c>
      <c r="F184" s="319" t="s">
        <v>1977</v>
      </c>
      <c r="G184" s="318" t="s">
        <v>2016</v>
      </c>
      <c r="H184" s="320">
        <v>111</v>
      </c>
      <c r="I184" s="320">
        <v>21</v>
      </c>
      <c r="J184" s="321">
        <v>6328.3</v>
      </c>
      <c r="K184" s="322"/>
      <c r="L184" s="323"/>
    </row>
    <row r="185" spans="1:12" ht="14.25">
      <c r="A185" s="316">
        <v>173</v>
      </c>
      <c r="B185" s="317" t="s">
        <v>809</v>
      </c>
      <c r="C185" s="318" t="s">
        <v>2993</v>
      </c>
      <c r="D185" s="318" t="s">
        <v>1969</v>
      </c>
      <c r="E185" s="318" t="s">
        <v>1976</v>
      </c>
      <c r="F185" s="319" t="s">
        <v>1977</v>
      </c>
      <c r="G185" s="318" t="s">
        <v>1984</v>
      </c>
      <c r="H185" s="320">
        <v>143</v>
      </c>
      <c r="I185" s="320">
        <v>33</v>
      </c>
      <c r="J185" s="321">
        <v>6302.8</v>
      </c>
      <c r="K185" s="322"/>
      <c r="L185" s="323"/>
    </row>
    <row r="186" spans="1:12" ht="14.25">
      <c r="A186" s="316">
        <v>174</v>
      </c>
      <c r="B186" s="317" t="s">
        <v>810</v>
      </c>
      <c r="C186" s="318" t="s">
        <v>3047</v>
      </c>
      <c r="D186" s="318" t="s">
        <v>1971</v>
      </c>
      <c r="E186" s="318" t="s">
        <v>2040</v>
      </c>
      <c r="F186" s="319" t="s">
        <v>2007</v>
      </c>
      <c r="G186" s="318" t="s">
        <v>2041</v>
      </c>
      <c r="H186" s="320">
        <v>11</v>
      </c>
      <c r="I186" s="320">
        <v>6</v>
      </c>
      <c r="J186" s="321">
        <v>6297.5</v>
      </c>
      <c r="K186" s="322"/>
      <c r="L186" s="323"/>
    </row>
    <row r="187" spans="1:12" ht="14.25">
      <c r="A187" s="316">
        <v>175</v>
      </c>
      <c r="B187" s="317" t="s">
        <v>811</v>
      </c>
      <c r="C187" s="318" t="s">
        <v>2946</v>
      </c>
      <c r="D187" s="318" t="s">
        <v>1974</v>
      </c>
      <c r="E187" s="318" t="s">
        <v>1976</v>
      </c>
      <c r="F187" s="319" t="s">
        <v>1977</v>
      </c>
      <c r="G187" s="318" t="s">
        <v>1991</v>
      </c>
      <c r="H187" s="320">
        <v>76</v>
      </c>
      <c r="I187" s="320">
        <v>15</v>
      </c>
      <c r="J187" s="321">
        <v>6180.6</v>
      </c>
      <c r="K187" s="322"/>
      <c r="L187" s="323"/>
    </row>
    <row r="188" spans="1:12" ht="14.25">
      <c r="A188" s="316">
        <v>176</v>
      </c>
      <c r="B188" s="317" t="s">
        <v>812</v>
      </c>
      <c r="C188" s="318" t="s">
        <v>3048</v>
      </c>
      <c r="D188" s="318" t="s">
        <v>1968</v>
      </c>
      <c r="E188" s="318" t="s">
        <v>1981</v>
      </c>
      <c r="F188" s="319" t="s">
        <v>1977</v>
      </c>
      <c r="G188" s="318" t="s">
        <v>1982</v>
      </c>
      <c r="H188" s="320">
        <v>142</v>
      </c>
      <c r="I188" s="320">
        <v>20</v>
      </c>
      <c r="J188" s="321">
        <v>6153.8</v>
      </c>
      <c r="K188" s="322"/>
      <c r="L188" s="323"/>
    </row>
    <row r="189" spans="1:12" ht="14.25">
      <c r="A189" s="316">
        <v>177</v>
      </c>
      <c r="B189" s="317" t="s">
        <v>813</v>
      </c>
      <c r="C189" s="318" t="s">
        <v>2978</v>
      </c>
      <c r="D189" s="318" t="s">
        <v>1968</v>
      </c>
      <c r="E189" s="318" t="s">
        <v>1976</v>
      </c>
      <c r="F189" s="319" t="s">
        <v>1977</v>
      </c>
      <c r="G189" s="318" t="s">
        <v>1978</v>
      </c>
      <c r="H189" s="320">
        <v>103</v>
      </c>
      <c r="I189" s="320">
        <v>25</v>
      </c>
      <c r="J189" s="321">
        <v>6070.4</v>
      </c>
      <c r="K189" s="322"/>
      <c r="L189" s="323"/>
    </row>
    <row r="190" spans="1:12" ht="14.25">
      <c r="A190" s="316">
        <v>178</v>
      </c>
      <c r="B190" s="317" t="s">
        <v>814</v>
      </c>
      <c r="C190" s="318" t="s">
        <v>3049</v>
      </c>
      <c r="D190" s="318" t="s">
        <v>1970</v>
      </c>
      <c r="E190" s="318" t="s">
        <v>1996</v>
      </c>
      <c r="F190" s="319" t="s">
        <v>1977</v>
      </c>
      <c r="G190" s="318" t="s">
        <v>2009</v>
      </c>
      <c r="H190" s="320">
        <v>32</v>
      </c>
      <c r="I190" s="320">
        <v>7</v>
      </c>
      <c r="J190" s="321">
        <v>6043.8</v>
      </c>
      <c r="K190" s="322"/>
      <c r="L190" s="323"/>
    </row>
    <row r="191" spans="1:12" ht="14.25">
      <c r="A191" s="316">
        <v>179</v>
      </c>
      <c r="B191" s="317" t="s">
        <v>815</v>
      </c>
      <c r="C191" s="318" t="s">
        <v>2943</v>
      </c>
      <c r="D191" s="318" t="s">
        <v>1973</v>
      </c>
      <c r="E191" s="318" t="s">
        <v>1976</v>
      </c>
      <c r="F191" s="319" t="s">
        <v>1977</v>
      </c>
      <c r="G191" s="318" t="s">
        <v>1978</v>
      </c>
      <c r="H191" s="320">
        <v>59</v>
      </c>
      <c r="I191" s="320">
        <v>10</v>
      </c>
      <c r="J191" s="321">
        <v>5963.4</v>
      </c>
      <c r="K191" s="322"/>
      <c r="L191" s="323"/>
    </row>
    <row r="192" spans="1:12" ht="14.25">
      <c r="A192" s="316">
        <v>180</v>
      </c>
      <c r="B192" s="317" t="s">
        <v>739</v>
      </c>
      <c r="C192" s="318" t="s">
        <v>2990</v>
      </c>
      <c r="D192" s="318" t="s">
        <v>1968</v>
      </c>
      <c r="E192" s="318" t="s">
        <v>1979</v>
      </c>
      <c r="F192" s="319" t="s">
        <v>1977</v>
      </c>
      <c r="G192" s="318" t="s">
        <v>1980</v>
      </c>
      <c r="H192" s="320">
        <v>193</v>
      </c>
      <c r="I192" s="320">
        <v>48</v>
      </c>
      <c r="J192" s="321">
        <v>5932.81</v>
      </c>
      <c r="K192" s="322"/>
      <c r="L192" s="323"/>
    </row>
    <row r="193" spans="1:12" ht="14.25">
      <c r="A193" s="316">
        <v>181</v>
      </c>
      <c r="B193" s="317" t="s">
        <v>816</v>
      </c>
      <c r="C193" s="318" t="s">
        <v>2926</v>
      </c>
      <c r="D193" s="318" t="s">
        <v>1968</v>
      </c>
      <c r="E193" s="318" t="s">
        <v>1976</v>
      </c>
      <c r="F193" s="319" t="s">
        <v>1977</v>
      </c>
      <c r="G193" s="318" t="s">
        <v>1984</v>
      </c>
      <c r="H193" s="320">
        <v>45</v>
      </c>
      <c r="I193" s="320">
        <v>13</v>
      </c>
      <c r="J193" s="321">
        <v>5809</v>
      </c>
      <c r="K193" s="322"/>
      <c r="L193" s="323"/>
    </row>
    <row r="194" spans="1:12" ht="14.25">
      <c r="A194" s="316">
        <v>182</v>
      </c>
      <c r="B194" s="317" t="s">
        <v>817</v>
      </c>
      <c r="C194" s="318" t="s">
        <v>3050</v>
      </c>
      <c r="D194" s="318" t="s">
        <v>1970</v>
      </c>
      <c r="E194" s="318" t="s">
        <v>2031</v>
      </c>
      <c r="F194" s="319" t="s">
        <v>1977</v>
      </c>
      <c r="G194" s="318" t="s">
        <v>2032</v>
      </c>
      <c r="H194" s="320">
        <v>36</v>
      </c>
      <c r="I194" s="320">
        <v>7</v>
      </c>
      <c r="J194" s="321">
        <v>5715.2</v>
      </c>
      <c r="K194" s="322"/>
      <c r="L194" s="323"/>
    </row>
    <row r="195" spans="1:12" ht="14.25">
      <c r="A195" s="316">
        <v>183</v>
      </c>
      <c r="B195" s="317" t="s">
        <v>818</v>
      </c>
      <c r="C195" s="318" t="s">
        <v>2994</v>
      </c>
      <c r="D195" s="318" t="s">
        <v>1968</v>
      </c>
      <c r="E195" s="318" t="s">
        <v>1976</v>
      </c>
      <c r="F195" s="319" t="s">
        <v>1977</v>
      </c>
      <c r="G195" s="318" t="s">
        <v>1983</v>
      </c>
      <c r="H195" s="320">
        <v>99</v>
      </c>
      <c r="I195" s="320">
        <v>16</v>
      </c>
      <c r="J195" s="321">
        <v>5613</v>
      </c>
      <c r="K195" s="322"/>
      <c r="L195" s="323"/>
    </row>
    <row r="196" spans="1:12" ht="14.25">
      <c r="A196" s="316">
        <v>184</v>
      </c>
      <c r="B196" s="317" t="s">
        <v>773</v>
      </c>
      <c r="C196" s="318" t="s">
        <v>3023</v>
      </c>
      <c r="D196" s="318" t="s">
        <v>1970</v>
      </c>
      <c r="E196" s="318" t="s">
        <v>1996</v>
      </c>
      <c r="F196" s="319" t="s">
        <v>1977</v>
      </c>
      <c r="G196" s="318" t="s">
        <v>1997</v>
      </c>
      <c r="H196" s="320">
        <v>44</v>
      </c>
      <c r="I196" s="320">
        <v>11</v>
      </c>
      <c r="J196" s="321">
        <v>5581.4</v>
      </c>
      <c r="K196" s="322"/>
      <c r="L196" s="323"/>
    </row>
    <row r="197" spans="1:12" ht="14.25">
      <c r="A197" s="316">
        <v>185</v>
      </c>
      <c r="B197" s="317" t="s">
        <v>718</v>
      </c>
      <c r="C197" s="318" t="s">
        <v>3051</v>
      </c>
      <c r="D197" s="318" t="s">
        <v>1968</v>
      </c>
      <c r="E197" s="318" t="s">
        <v>1976</v>
      </c>
      <c r="F197" s="319" t="s">
        <v>1977</v>
      </c>
      <c r="G197" s="318" t="s">
        <v>1984</v>
      </c>
      <c r="H197" s="320">
        <v>130</v>
      </c>
      <c r="I197" s="320">
        <v>37</v>
      </c>
      <c r="J197" s="321">
        <v>5522.3</v>
      </c>
      <c r="K197" s="322"/>
      <c r="L197" s="323"/>
    </row>
    <row r="198" spans="1:12" ht="14.25">
      <c r="A198" s="316">
        <v>186</v>
      </c>
      <c r="B198" s="317" t="s">
        <v>819</v>
      </c>
      <c r="C198" s="318" t="s">
        <v>3052</v>
      </c>
      <c r="D198" s="318" t="s">
        <v>1968</v>
      </c>
      <c r="E198" s="318" t="s">
        <v>2031</v>
      </c>
      <c r="F198" s="319" t="s">
        <v>1977</v>
      </c>
      <c r="G198" s="318" t="s">
        <v>2032</v>
      </c>
      <c r="H198" s="320">
        <v>117</v>
      </c>
      <c r="I198" s="320">
        <v>28</v>
      </c>
      <c r="J198" s="321">
        <v>5509.4</v>
      </c>
      <c r="K198" s="322"/>
      <c r="L198" s="323"/>
    </row>
    <row r="199" spans="1:12" ht="14.25">
      <c r="A199" s="316">
        <v>187</v>
      </c>
      <c r="B199" s="317" t="s">
        <v>820</v>
      </c>
      <c r="C199" s="318" t="s">
        <v>3017</v>
      </c>
      <c r="D199" s="318" t="s">
        <v>1970</v>
      </c>
      <c r="E199" s="318" t="s">
        <v>1981</v>
      </c>
      <c r="F199" s="319" t="s">
        <v>1977</v>
      </c>
      <c r="G199" s="318" t="s">
        <v>1982</v>
      </c>
      <c r="H199" s="320">
        <v>49</v>
      </c>
      <c r="I199" s="320">
        <v>10</v>
      </c>
      <c r="J199" s="321">
        <v>5468.6</v>
      </c>
      <c r="K199" s="322"/>
      <c r="L199" s="323"/>
    </row>
    <row r="200" spans="1:12" ht="14.25">
      <c r="A200" s="316">
        <v>188</v>
      </c>
      <c r="B200" s="317" t="s">
        <v>725</v>
      </c>
      <c r="C200" s="318" t="s">
        <v>2947</v>
      </c>
      <c r="D200" s="318" t="s">
        <v>1968</v>
      </c>
      <c r="E200" s="318" t="s">
        <v>1996</v>
      </c>
      <c r="F200" s="319" t="s">
        <v>1977</v>
      </c>
      <c r="G200" s="318" t="s">
        <v>2009</v>
      </c>
      <c r="H200" s="320">
        <v>98</v>
      </c>
      <c r="I200" s="320">
        <v>22</v>
      </c>
      <c r="J200" s="321">
        <v>5322.7</v>
      </c>
      <c r="K200" s="322"/>
      <c r="L200" s="323"/>
    </row>
    <row r="201" spans="1:12" ht="14.25">
      <c r="A201" s="316">
        <v>189</v>
      </c>
      <c r="B201" s="317" t="s">
        <v>821</v>
      </c>
      <c r="C201" s="318" t="s">
        <v>3051</v>
      </c>
      <c r="D201" s="318" t="s">
        <v>1968</v>
      </c>
      <c r="E201" s="318" t="s">
        <v>1976</v>
      </c>
      <c r="F201" s="319" t="s">
        <v>1977</v>
      </c>
      <c r="G201" s="318" t="s">
        <v>1984</v>
      </c>
      <c r="H201" s="320">
        <v>45</v>
      </c>
      <c r="I201" s="320">
        <v>13</v>
      </c>
      <c r="J201" s="321">
        <v>5210</v>
      </c>
      <c r="K201" s="322"/>
      <c r="L201" s="323"/>
    </row>
    <row r="202" spans="1:12" ht="14.25">
      <c r="A202" s="316">
        <v>190</v>
      </c>
      <c r="B202" s="317" t="s">
        <v>767</v>
      </c>
      <c r="C202" s="318" t="s">
        <v>3016</v>
      </c>
      <c r="D202" s="318" t="s">
        <v>1973</v>
      </c>
      <c r="E202" s="318" t="s">
        <v>2042</v>
      </c>
      <c r="F202" s="319" t="s">
        <v>1977</v>
      </c>
      <c r="G202" s="318" t="s">
        <v>2043</v>
      </c>
      <c r="H202" s="320">
        <v>20</v>
      </c>
      <c r="I202" s="320">
        <v>6</v>
      </c>
      <c r="J202" s="321">
        <v>5194</v>
      </c>
      <c r="K202" s="322"/>
      <c r="L202" s="323"/>
    </row>
    <row r="203" spans="1:12" ht="14.25">
      <c r="A203" s="316">
        <v>191</v>
      </c>
      <c r="B203" s="317" t="s">
        <v>663</v>
      </c>
      <c r="C203" s="318" t="s">
        <v>2939</v>
      </c>
      <c r="D203" s="318" t="s">
        <v>1970</v>
      </c>
      <c r="E203" s="318" t="s">
        <v>2042</v>
      </c>
      <c r="F203" s="319" t="s">
        <v>1977</v>
      </c>
      <c r="G203" s="318" t="s">
        <v>2044</v>
      </c>
      <c r="H203" s="320">
        <v>42</v>
      </c>
      <c r="I203" s="320">
        <v>13</v>
      </c>
      <c r="J203" s="321">
        <v>5129</v>
      </c>
      <c r="K203" s="322"/>
      <c r="L203" s="323"/>
    </row>
    <row r="204" spans="1:12" ht="14.25">
      <c r="A204" s="316">
        <v>192</v>
      </c>
      <c r="B204" s="317" t="s">
        <v>822</v>
      </c>
      <c r="C204" s="318" t="s">
        <v>3053</v>
      </c>
      <c r="D204" s="318" t="s">
        <v>1968</v>
      </c>
      <c r="E204" s="318" t="s">
        <v>1976</v>
      </c>
      <c r="F204" s="319" t="s">
        <v>1977</v>
      </c>
      <c r="G204" s="318" t="s">
        <v>1978</v>
      </c>
      <c r="H204" s="320">
        <v>97</v>
      </c>
      <c r="I204" s="320">
        <v>23</v>
      </c>
      <c r="J204" s="321">
        <v>5128.5</v>
      </c>
      <c r="K204" s="322"/>
      <c r="L204" s="323"/>
    </row>
    <row r="205" spans="1:12" ht="14.25">
      <c r="A205" s="316">
        <v>193</v>
      </c>
      <c r="B205" s="317" t="s">
        <v>823</v>
      </c>
      <c r="C205" s="318" t="s">
        <v>3017</v>
      </c>
      <c r="D205" s="318" t="s">
        <v>1970</v>
      </c>
      <c r="E205" s="318" t="s">
        <v>1981</v>
      </c>
      <c r="F205" s="319" t="s">
        <v>1977</v>
      </c>
      <c r="G205" s="318" t="s">
        <v>1982</v>
      </c>
      <c r="H205" s="320">
        <v>51</v>
      </c>
      <c r="I205" s="320">
        <v>5</v>
      </c>
      <c r="J205" s="321">
        <v>5107.1000000000004</v>
      </c>
      <c r="K205" s="322"/>
      <c r="L205" s="323"/>
    </row>
    <row r="206" spans="1:12" ht="14.25">
      <c r="A206" s="316">
        <v>194</v>
      </c>
      <c r="B206" s="317" t="s">
        <v>824</v>
      </c>
      <c r="C206" s="318" t="s">
        <v>3054</v>
      </c>
      <c r="D206" s="318" t="s">
        <v>1968</v>
      </c>
      <c r="E206" s="318" t="s">
        <v>2027</v>
      </c>
      <c r="F206" s="319" t="s">
        <v>1977</v>
      </c>
      <c r="G206" s="318" t="s">
        <v>2045</v>
      </c>
      <c r="H206" s="320">
        <v>68</v>
      </c>
      <c r="I206" s="320">
        <v>9</v>
      </c>
      <c r="J206" s="321">
        <v>5096.1000000000004</v>
      </c>
      <c r="K206" s="322"/>
      <c r="L206" s="323"/>
    </row>
    <row r="207" spans="1:12" ht="14.25">
      <c r="A207" s="316">
        <v>195</v>
      </c>
      <c r="B207" s="317" t="s">
        <v>825</v>
      </c>
      <c r="C207" s="318" t="s">
        <v>3055</v>
      </c>
      <c r="D207" s="318" t="s">
        <v>1971</v>
      </c>
      <c r="E207" s="318" t="s">
        <v>2046</v>
      </c>
      <c r="F207" s="319" t="s">
        <v>2007</v>
      </c>
      <c r="G207" s="318" t="s">
        <v>2047</v>
      </c>
      <c r="H207" s="320">
        <v>10</v>
      </c>
      <c r="I207" s="320">
        <v>4</v>
      </c>
      <c r="J207" s="321">
        <v>5044.75</v>
      </c>
      <c r="K207" s="322"/>
      <c r="L207" s="323"/>
    </row>
    <row r="208" spans="1:12" ht="14.25">
      <c r="A208" s="316">
        <v>196</v>
      </c>
      <c r="B208" s="317" t="s">
        <v>826</v>
      </c>
      <c r="C208" s="318" t="s">
        <v>3056</v>
      </c>
      <c r="D208" s="318" t="s">
        <v>1968</v>
      </c>
      <c r="E208" s="318" t="s">
        <v>2038</v>
      </c>
      <c r="F208" s="319" t="s">
        <v>2007</v>
      </c>
      <c r="G208" s="318" t="s">
        <v>2039</v>
      </c>
      <c r="H208" s="320">
        <v>73</v>
      </c>
      <c r="I208" s="320">
        <v>18</v>
      </c>
      <c r="J208" s="321">
        <v>5044.2</v>
      </c>
      <c r="K208" s="322"/>
      <c r="L208" s="323"/>
    </row>
    <row r="209" spans="1:12" ht="14.25">
      <c r="A209" s="316">
        <v>197</v>
      </c>
      <c r="B209" s="317" t="s">
        <v>827</v>
      </c>
      <c r="C209" s="318" t="s">
        <v>2991</v>
      </c>
      <c r="D209" s="318" t="s">
        <v>1968</v>
      </c>
      <c r="E209" s="318" t="s">
        <v>1976</v>
      </c>
      <c r="F209" s="319" t="s">
        <v>1977</v>
      </c>
      <c r="G209" s="318" t="s">
        <v>1978</v>
      </c>
      <c r="H209" s="320">
        <v>82</v>
      </c>
      <c r="I209" s="320">
        <v>24</v>
      </c>
      <c r="J209" s="321">
        <v>4998.8999999999996</v>
      </c>
      <c r="K209" s="322"/>
      <c r="L209" s="323"/>
    </row>
    <row r="210" spans="1:12" ht="14.25">
      <c r="A210" s="316">
        <v>198</v>
      </c>
      <c r="B210" s="317" t="s">
        <v>828</v>
      </c>
      <c r="C210" s="318" t="s">
        <v>3027</v>
      </c>
      <c r="D210" s="318" t="s">
        <v>1970</v>
      </c>
      <c r="E210" s="318" t="s">
        <v>2027</v>
      </c>
      <c r="F210" s="319" t="s">
        <v>1977</v>
      </c>
      <c r="G210" s="318" t="s">
        <v>2028</v>
      </c>
      <c r="H210" s="320">
        <v>37</v>
      </c>
      <c r="I210" s="320">
        <v>6</v>
      </c>
      <c r="J210" s="321">
        <v>4966.6000000000004</v>
      </c>
      <c r="K210" s="322"/>
      <c r="L210" s="323"/>
    </row>
    <row r="211" spans="1:12" ht="14.25">
      <c r="A211" s="316">
        <v>199</v>
      </c>
      <c r="B211" s="317" t="s">
        <v>783</v>
      </c>
      <c r="C211" s="318" t="s">
        <v>3008</v>
      </c>
      <c r="D211" s="318" t="s">
        <v>1968</v>
      </c>
      <c r="E211" s="318" t="s">
        <v>1996</v>
      </c>
      <c r="F211" s="319" t="s">
        <v>1977</v>
      </c>
      <c r="G211" s="318" t="s">
        <v>2009</v>
      </c>
      <c r="H211" s="320">
        <v>82</v>
      </c>
      <c r="I211" s="320">
        <v>16</v>
      </c>
      <c r="J211" s="321">
        <v>4945.5</v>
      </c>
      <c r="K211" s="322"/>
      <c r="L211" s="323"/>
    </row>
    <row r="212" spans="1:12" ht="14.25">
      <c r="A212" s="316">
        <v>200</v>
      </c>
      <c r="B212" s="317" t="s">
        <v>829</v>
      </c>
      <c r="C212" s="318" t="s">
        <v>3057</v>
      </c>
      <c r="D212" s="318" t="s">
        <v>1968</v>
      </c>
      <c r="E212" s="318" t="s">
        <v>1996</v>
      </c>
      <c r="F212" s="319" t="s">
        <v>1977</v>
      </c>
      <c r="G212" s="318" t="s">
        <v>1997</v>
      </c>
      <c r="H212" s="320">
        <v>96</v>
      </c>
      <c r="I212" s="320">
        <v>18</v>
      </c>
      <c r="J212" s="321">
        <v>4931.7</v>
      </c>
      <c r="K212" s="322"/>
      <c r="L212" s="323"/>
    </row>
    <row r="213" spans="1:12" ht="14.25">
      <c r="A213" s="316">
        <v>201</v>
      </c>
      <c r="B213" s="317" t="s">
        <v>830</v>
      </c>
      <c r="C213" s="318" t="s">
        <v>3058</v>
      </c>
      <c r="D213" s="318" t="s">
        <v>1968</v>
      </c>
      <c r="E213" s="318" t="s">
        <v>1996</v>
      </c>
      <c r="F213" s="319" t="s">
        <v>1977</v>
      </c>
      <c r="G213" s="318" t="s">
        <v>1997</v>
      </c>
      <c r="H213" s="320">
        <v>105</v>
      </c>
      <c r="I213" s="320">
        <v>24</v>
      </c>
      <c r="J213" s="321">
        <v>4923.3999999999996</v>
      </c>
      <c r="K213" s="322"/>
      <c r="L213" s="323"/>
    </row>
    <row r="214" spans="1:12" ht="14.25">
      <c r="A214" s="316">
        <v>202</v>
      </c>
      <c r="B214" s="317" t="s">
        <v>831</v>
      </c>
      <c r="C214" s="318" t="s">
        <v>3031</v>
      </c>
      <c r="D214" s="318" t="s">
        <v>1968</v>
      </c>
      <c r="E214" s="318" t="s">
        <v>1996</v>
      </c>
      <c r="F214" s="319" t="s">
        <v>1977</v>
      </c>
      <c r="G214" s="318" t="s">
        <v>2009</v>
      </c>
      <c r="H214" s="320">
        <v>71</v>
      </c>
      <c r="I214" s="320">
        <v>11</v>
      </c>
      <c r="J214" s="321">
        <v>4761.5</v>
      </c>
      <c r="K214" s="322"/>
      <c r="L214" s="323"/>
    </row>
    <row r="215" spans="1:12" ht="14.25">
      <c r="A215" s="316">
        <v>203</v>
      </c>
      <c r="B215" s="317" t="s">
        <v>832</v>
      </c>
      <c r="C215" s="318" t="s">
        <v>3059</v>
      </c>
      <c r="D215" s="318" t="s">
        <v>1971</v>
      </c>
      <c r="E215" s="318" t="s">
        <v>2038</v>
      </c>
      <c r="F215" s="319" t="s">
        <v>2007</v>
      </c>
      <c r="G215" s="318" t="s">
        <v>2039</v>
      </c>
      <c r="H215" s="320">
        <v>6</v>
      </c>
      <c r="I215" s="320">
        <v>5</v>
      </c>
      <c r="J215" s="321">
        <v>4725</v>
      </c>
      <c r="K215" s="322"/>
      <c r="L215" s="323"/>
    </row>
    <row r="216" spans="1:12" ht="14.25">
      <c r="A216" s="316">
        <v>204</v>
      </c>
      <c r="B216" s="317" t="s">
        <v>716</v>
      </c>
      <c r="C216" s="318" t="s">
        <v>2935</v>
      </c>
      <c r="D216" s="318" t="s">
        <v>1969</v>
      </c>
      <c r="E216" s="318" t="s">
        <v>1996</v>
      </c>
      <c r="F216" s="319" t="s">
        <v>1977</v>
      </c>
      <c r="G216" s="318" t="s">
        <v>1997</v>
      </c>
      <c r="H216" s="320">
        <v>83</v>
      </c>
      <c r="I216" s="320">
        <v>16</v>
      </c>
      <c r="J216" s="321">
        <v>4708.5</v>
      </c>
      <c r="K216" s="322"/>
      <c r="L216" s="323"/>
    </row>
    <row r="217" spans="1:12" ht="14.25">
      <c r="A217" s="316">
        <v>205</v>
      </c>
      <c r="B217" s="317" t="s">
        <v>833</v>
      </c>
      <c r="C217" s="318" t="s">
        <v>3060</v>
      </c>
      <c r="D217" s="318" t="s">
        <v>1968</v>
      </c>
      <c r="E217" s="318" t="s">
        <v>2027</v>
      </c>
      <c r="F217" s="319" t="s">
        <v>1977</v>
      </c>
      <c r="G217" s="318" t="s">
        <v>2028</v>
      </c>
      <c r="H217" s="320">
        <v>114</v>
      </c>
      <c r="I217" s="320">
        <v>11</v>
      </c>
      <c r="J217" s="321">
        <v>4676.3</v>
      </c>
      <c r="K217" s="322"/>
      <c r="L217" s="323"/>
    </row>
    <row r="218" spans="1:12" ht="14.25">
      <c r="A218" s="316">
        <v>206</v>
      </c>
      <c r="B218" s="317" t="s">
        <v>834</v>
      </c>
      <c r="C218" s="318" t="s">
        <v>3061</v>
      </c>
      <c r="D218" s="318" t="s">
        <v>1970</v>
      </c>
      <c r="E218" s="318" t="s">
        <v>2048</v>
      </c>
      <c r="F218" s="319" t="s">
        <v>2049</v>
      </c>
      <c r="G218" s="318" t="s">
        <v>2050</v>
      </c>
      <c r="H218" s="320">
        <v>32</v>
      </c>
      <c r="I218" s="320">
        <v>3</v>
      </c>
      <c r="J218" s="321">
        <v>4652.8</v>
      </c>
      <c r="K218" s="322"/>
      <c r="L218" s="323"/>
    </row>
    <row r="219" spans="1:12" ht="14.25">
      <c r="A219" s="316">
        <v>207</v>
      </c>
      <c r="B219" s="317" t="s">
        <v>835</v>
      </c>
      <c r="C219" s="318" t="s">
        <v>3062</v>
      </c>
      <c r="D219" s="318" t="s">
        <v>1968</v>
      </c>
      <c r="E219" s="318" t="s">
        <v>2051</v>
      </c>
      <c r="F219" s="319" t="s">
        <v>1977</v>
      </c>
      <c r="G219" s="318" t="s">
        <v>2052</v>
      </c>
      <c r="H219" s="320">
        <v>71</v>
      </c>
      <c r="I219" s="320">
        <v>13</v>
      </c>
      <c r="J219" s="321">
        <v>4597.3</v>
      </c>
      <c r="K219" s="322"/>
      <c r="L219" s="323"/>
    </row>
    <row r="220" spans="1:12" ht="14.25">
      <c r="A220" s="316">
        <v>208</v>
      </c>
      <c r="B220" s="317" t="s">
        <v>836</v>
      </c>
      <c r="C220" s="318" t="s">
        <v>3063</v>
      </c>
      <c r="D220" s="318" t="s">
        <v>1968</v>
      </c>
      <c r="E220" s="318" t="s">
        <v>1981</v>
      </c>
      <c r="F220" s="319" t="s">
        <v>1977</v>
      </c>
      <c r="G220" s="318" t="s">
        <v>1982</v>
      </c>
      <c r="H220" s="320">
        <v>87</v>
      </c>
      <c r="I220" s="320">
        <v>17</v>
      </c>
      <c r="J220" s="321">
        <v>4577.8</v>
      </c>
      <c r="K220" s="322"/>
      <c r="L220" s="323"/>
    </row>
    <row r="221" spans="1:12" ht="14.25">
      <c r="A221" s="316">
        <v>209</v>
      </c>
      <c r="B221" s="317" t="s">
        <v>837</v>
      </c>
      <c r="C221" s="318" t="s">
        <v>3024</v>
      </c>
      <c r="D221" s="318" t="s">
        <v>1968</v>
      </c>
      <c r="E221" s="318" t="s">
        <v>1996</v>
      </c>
      <c r="F221" s="319" t="s">
        <v>1977</v>
      </c>
      <c r="G221" s="318" t="s">
        <v>1997</v>
      </c>
      <c r="H221" s="320">
        <v>111</v>
      </c>
      <c r="I221" s="320">
        <v>30</v>
      </c>
      <c r="J221" s="321">
        <v>4563.1000000000004</v>
      </c>
      <c r="K221" s="322"/>
      <c r="L221" s="323"/>
    </row>
    <row r="222" spans="1:12" ht="14.25">
      <c r="A222" s="316">
        <v>210</v>
      </c>
      <c r="B222" s="317" t="s">
        <v>838</v>
      </c>
      <c r="C222" s="318" t="s">
        <v>3064</v>
      </c>
      <c r="D222" s="318" t="s">
        <v>1968</v>
      </c>
      <c r="E222" s="318" t="s">
        <v>2029</v>
      </c>
      <c r="F222" s="319" t="s">
        <v>2007</v>
      </c>
      <c r="G222" s="318" t="s">
        <v>2030</v>
      </c>
      <c r="H222" s="320">
        <v>117</v>
      </c>
      <c r="I222" s="320">
        <v>23</v>
      </c>
      <c r="J222" s="321">
        <v>4472.6000000000004</v>
      </c>
      <c r="K222" s="322"/>
      <c r="L222" s="323"/>
    </row>
    <row r="223" spans="1:12" ht="14.25">
      <c r="A223" s="316">
        <v>211</v>
      </c>
      <c r="B223" s="317" t="s">
        <v>839</v>
      </c>
      <c r="C223" s="318" t="s">
        <v>3005</v>
      </c>
      <c r="D223" s="318" t="s">
        <v>1970</v>
      </c>
      <c r="E223" s="318" t="s">
        <v>1976</v>
      </c>
      <c r="F223" s="319" t="s">
        <v>1977</v>
      </c>
      <c r="G223" s="318" t="s">
        <v>1984</v>
      </c>
      <c r="H223" s="320">
        <v>47</v>
      </c>
      <c r="I223" s="320">
        <v>7</v>
      </c>
      <c r="J223" s="321">
        <v>4467.2</v>
      </c>
      <c r="K223" s="322"/>
      <c r="L223" s="323"/>
    </row>
    <row r="224" spans="1:12" ht="14.25">
      <c r="A224" s="316">
        <v>212</v>
      </c>
      <c r="B224" s="317" t="s">
        <v>840</v>
      </c>
      <c r="C224" s="318" t="s">
        <v>3065</v>
      </c>
      <c r="D224" s="318" t="s">
        <v>1968</v>
      </c>
      <c r="E224" s="318" t="s">
        <v>1996</v>
      </c>
      <c r="F224" s="319" t="s">
        <v>1977</v>
      </c>
      <c r="G224" s="318" t="s">
        <v>2009</v>
      </c>
      <c r="H224" s="320">
        <v>15</v>
      </c>
      <c r="I224" s="320">
        <v>2</v>
      </c>
      <c r="J224" s="321">
        <v>4458</v>
      </c>
      <c r="K224" s="322"/>
      <c r="L224" s="323"/>
    </row>
    <row r="225" spans="1:12" ht="14.25">
      <c r="A225" s="316">
        <v>213</v>
      </c>
      <c r="B225" s="317" t="s">
        <v>841</v>
      </c>
      <c r="C225" s="318" t="s">
        <v>3008</v>
      </c>
      <c r="D225" s="318" t="s">
        <v>1968</v>
      </c>
      <c r="E225" s="318" t="s">
        <v>1996</v>
      </c>
      <c r="F225" s="319" t="s">
        <v>1977</v>
      </c>
      <c r="G225" s="318" t="s">
        <v>2009</v>
      </c>
      <c r="H225" s="320">
        <v>83</v>
      </c>
      <c r="I225" s="320">
        <v>17</v>
      </c>
      <c r="J225" s="321">
        <v>4457.5</v>
      </c>
      <c r="K225" s="322"/>
      <c r="L225" s="323"/>
    </row>
    <row r="226" spans="1:12" ht="14.25">
      <c r="A226" s="316">
        <v>214</v>
      </c>
      <c r="B226" s="317" t="s">
        <v>842</v>
      </c>
      <c r="C226" s="318" t="s">
        <v>3066</v>
      </c>
      <c r="D226" s="318" t="s">
        <v>1968</v>
      </c>
      <c r="E226" s="318" t="s">
        <v>2053</v>
      </c>
      <c r="F226" s="319" t="s">
        <v>1977</v>
      </c>
      <c r="G226" s="318" t="s">
        <v>2054</v>
      </c>
      <c r="H226" s="320">
        <v>49</v>
      </c>
      <c r="I226" s="320">
        <v>4</v>
      </c>
      <c r="J226" s="321">
        <v>4415</v>
      </c>
      <c r="K226" s="322"/>
      <c r="L226" s="323"/>
    </row>
    <row r="227" spans="1:12" ht="14.25">
      <c r="A227" s="316">
        <v>215</v>
      </c>
      <c r="B227" s="317" t="s">
        <v>843</v>
      </c>
      <c r="C227" s="318" t="s">
        <v>3067</v>
      </c>
      <c r="D227" s="318" t="s">
        <v>1970</v>
      </c>
      <c r="E227" s="318" t="s">
        <v>2055</v>
      </c>
      <c r="F227" s="319" t="s">
        <v>1977</v>
      </c>
      <c r="G227" s="318" t="s">
        <v>2056</v>
      </c>
      <c r="H227" s="320">
        <v>27</v>
      </c>
      <c r="I227" s="320">
        <v>4</v>
      </c>
      <c r="J227" s="321">
        <v>4386.8</v>
      </c>
      <c r="K227" s="322"/>
      <c r="L227" s="323"/>
    </row>
    <row r="228" spans="1:12" ht="14.25">
      <c r="A228" s="316">
        <v>216</v>
      </c>
      <c r="B228" s="317" t="s">
        <v>844</v>
      </c>
      <c r="C228" s="318" t="s">
        <v>3068</v>
      </c>
      <c r="D228" s="318" t="s">
        <v>1968</v>
      </c>
      <c r="E228" s="318" t="s">
        <v>2027</v>
      </c>
      <c r="F228" s="319" t="s">
        <v>1977</v>
      </c>
      <c r="G228" s="318" t="s">
        <v>2028</v>
      </c>
      <c r="H228" s="320">
        <v>45</v>
      </c>
      <c r="I228" s="320">
        <v>9</v>
      </c>
      <c r="J228" s="321">
        <v>4377</v>
      </c>
      <c r="K228" s="322"/>
      <c r="L228" s="323"/>
    </row>
    <row r="229" spans="1:12" ht="14.25">
      <c r="A229" s="316">
        <v>217</v>
      </c>
      <c r="B229" s="317" t="s">
        <v>845</v>
      </c>
      <c r="C229" s="318" t="s">
        <v>3069</v>
      </c>
      <c r="D229" s="318" t="s">
        <v>1968</v>
      </c>
      <c r="E229" s="318" t="s">
        <v>2014</v>
      </c>
      <c r="F229" s="319" t="s">
        <v>1977</v>
      </c>
      <c r="G229" s="318" t="s">
        <v>1984</v>
      </c>
      <c r="H229" s="320">
        <v>3</v>
      </c>
      <c r="I229" s="320">
        <v>3</v>
      </c>
      <c r="J229" s="321">
        <v>4284</v>
      </c>
      <c r="K229" s="322"/>
      <c r="L229" s="323"/>
    </row>
    <row r="230" spans="1:12" ht="14.25">
      <c r="A230" s="316">
        <v>218</v>
      </c>
      <c r="B230" s="317" t="s">
        <v>846</v>
      </c>
      <c r="C230" s="318" t="s">
        <v>3070</v>
      </c>
      <c r="D230" s="318" t="s">
        <v>1968</v>
      </c>
      <c r="E230" s="318" t="s">
        <v>2057</v>
      </c>
      <c r="F230" s="319" t="s">
        <v>1977</v>
      </c>
      <c r="G230" s="318" t="s">
        <v>2058</v>
      </c>
      <c r="H230" s="320">
        <v>109</v>
      </c>
      <c r="I230" s="320">
        <v>18</v>
      </c>
      <c r="J230" s="321">
        <v>4220.8</v>
      </c>
      <c r="K230" s="322"/>
      <c r="L230" s="323"/>
    </row>
    <row r="231" spans="1:12" ht="14.25">
      <c r="A231" s="316">
        <v>219</v>
      </c>
      <c r="B231" s="317" t="s">
        <v>847</v>
      </c>
      <c r="C231" s="318" t="s">
        <v>3071</v>
      </c>
      <c r="D231" s="318" t="s">
        <v>1968</v>
      </c>
      <c r="E231" s="318" t="s">
        <v>2002</v>
      </c>
      <c r="F231" s="319" t="s">
        <v>1977</v>
      </c>
      <c r="G231" s="318" t="s">
        <v>2003</v>
      </c>
      <c r="H231" s="320">
        <v>57</v>
      </c>
      <c r="I231" s="320">
        <v>15</v>
      </c>
      <c r="J231" s="321">
        <v>4197.8999999999996</v>
      </c>
      <c r="K231" s="322"/>
      <c r="L231" s="323"/>
    </row>
    <row r="232" spans="1:12" ht="14.25">
      <c r="A232" s="316">
        <v>220</v>
      </c>
      <c r="B232" s="317" t="s">
        <v>848</v>
      </c>
      <c r="C232" s="318" t="s">
        <v>3072</v>
      </c>
      <c r="D232" s="318" t="s">
        <v>1968</v>
      </c>
      <c r="E232" s="318" t="s">
        <v>2027</v>
      </c>
      <c r="F232" s="319" t="s">
        <v>1977</v>
      </c>
      <c r="G232" s="318" t="s">
        <v>2028</v>
      </c>
      <c r="H232" s="320">
        <v>61</v>
      </c>
      <c r="I232" s="320">
        <v>7</v>
      </c>
      <c r="J232" s="321">
        <v>4177.2</v>
      </c>
      <c r="K232" s="322"/>
      <c r="L232" s="323"/>
    </row>
    <row r="233" spans="1:12" ht="14.25">
      <c r="A233" s="316">
        <v>221</v>
      </c>
      <c r="B233" s="317" t="s">
        <v>849</v>
      </c>
      <c r="C233" s="318" t="s">
        <v>2992</v>
      </c>
      <c r="D233" s="318" t="s">
        <v>1968</v>
      </c>
      <c r="E233" s="318" t="s">
        <v>1976</v>
      </c>
      <c r="F233" s="319" t="s">
        <v>1977</v>
      </c>
      <c r="G233" s="318" t="s">
        <v>1978</v>
      </c>
      <c r="H233" s="320">
        <v>16</v>
      </c>
      <c r="I233" s="320">
        <v>10</v>
      </c>
      <c r="J233" s="321">
        <v>4176</v>
      </c>
      <c r="K233" s="322"/>
      <c r="L233" s="323"/>
    </row>
    <row r="234" spans="1:12" ht="14.25">
      <c r="A234" s="316">
        <v>222</v>
      </c>
      <c r="B234" s="317" t="s">
        <v>850</v>
      </c>
      <c r="C234" s="318" t="s">
        <v>2921</v>
      </c>
      <c r="D234" s="318" t="s">
        <v>1970</v>
      </c>
      <c r="E234" s="318" t="s">
        <v>1976</v>
      </c>
      <c r="F234" s="319" t="s">
        <v>1977</v>
      </c>
      <c r="G234" s="318" t="s">
        <v>1978</v>
      </c>
      <c r="H234" s="320">
        <v>25</v>
      </c>
      <c r="I234" s="320">
        <v>5</v>
      </c>
      <c r="J234" s="321">
        <v>4135</v>
      </c>
      <c r="K234" s="322"/>
      <c r="L234" s="323"/>
    </row>
    <row r="235" spans="1:12" ht="14.25">
      <c r="A235" s="316">
        <v>223</v>
      </c>
      <c r="B235" s="317" t="s">
        <v>851</v>
      </c>
      <c r="C235" s="318" t="s">
        <v>3073</v>
      </c>
      <c r="D235" s="318" t="s">
        <v>1968</v>
      </c>
      <c r="E235" s="318" t="s">
        <v>2057</v>
      </c>
      <c r="F235" s="319" t="s">
        <v>1977</v>
      </c>
      <c r="G235" s="318" t="s">
        <v>2058</v>
      </c>
      <c r="H235" s="320">
        <v>94</v>
      </c>
      <c r="I235" s="320">
        <v>18</v>
      </c>
      <c r="J235" s="321">
        <v>4108.3</v>
      </c>
      <c r="K235" s="322"/>
      <c r="L235" s="323"/>
    </row>
    <row r="236" spans="1:12" ht="14.25">
      <c r="A236" s="316">
        <v>224</v>
      </c>
      <c r="B236" s="317" t="s">
        <v>852</v>
      </c>
      <c r="C236" s="318" t="s">
        <v>2947</v>
      </c>
      <c r="D236" s="318" t="s">
        <v>1968</v>
      </c>
      <c r="E236" s="318" t="s">
        <v>1996</v>
      </c>
      <c r="F236" s="319" t="s">
        <v>1977</v>
      </c>
      <c r="G236" s="318" t="s">
        <v>2009</v>
      </c>
      <c r="H236" s="320">
        <v>82</v>
      </c>
      <c r="I236" s="320">
        <v>21</v>
      </c>
      <c r="J236" s="321">
        <v>4105.3</v>
      </c>
      <c r="K236" s="322"/>
      <c r="L236" s="323"/>
    </row>
    <row r="237" spans="1:12" ht="14.25">
      <c r="A237" s="316">
        <v>225</v>
      </c>
      <c r="B237" s="317" t="s">
        <v>853</v>
      </c>
      <c r="C237" s="318" t="s">
        <v>3074</v>
      </c>
      <c r="D237" s="318" t="s">
        <v>1970</v>
      </c>
      <c r="E237" s="318" t="s">
        <v>2006</v>
      </c>
      <c r="F237" s="319" t="s">
        <v>2007</v>
      </c>
      <c r="G237" s="318" t="s">
        <v>2008</v>
      </c>
      <c r="H237" s="320">
        <v>30</v>
      </c>
      <c r="I237" s="320">
        <v>8</v>
      </c>
      <c r="J237" s="321">
        <v>4055</v>
      </c>
      <c r="K237" s="322"/>
      <c r="L237" s="323"/>
    </row>
    <row r="238" spans="1:12" ht="14.25">
      <c r="A238" s="316">
        <v>226</v>
      </c>
      <c r="B238" s="317" t="s">
        <v>854</v>
      </c>
      <c r="C238" s="318" t="s">
        <v>3075</v>
      </c>
      <c r="D238" s="318" t="s">
        <v>1968</v>
      </c>
      <c r="E238" s="318" t="s">
        <v>1996</v>
      </c>
      <c r="F238" s="319" t="s">
        <v>1977</v>
      </c>
      <c r="G238" s="318" t="s">
        <v>2009</v>
      </c>
      <c r="H238" s="320">
        <v>59</v>
      </c>
      <c r="I238" s="320">
        <v>12</v>
      </c>
      <c r="J238" s="321">
        <v>4042.4</v>
      </c>
      <c r="K238" s="322"/>
      <c r="L238" s="323"/>
    </row>
    <row r="239" spans="1:12" ht="14.25">
      <c r="A239" s="316">
        <v>227</v>
      </c>
      <c r="B239" s="317" t="s">
        <v>855</v>
      </c>
      <c r="C239" s="318" t="s">
        <v>3006</v>
      </c>
      <c r="D239" s="318" t="s">
        <v>1968</v>
      </c>
      <c r="E239" s="318" t="s">
        <v>2012</v>
      </c>
      <c r="F239" s="319" t="s">
        <v>1977</v>
      </c>
      <c r="G239" s="318" t="s">
        <v>2013</v>
      </c>
      <c r="H239" s="320">
        <v>91</v>
      </c>
      <c r="I239" s="320">
        <v>28</v>
      </c>
      <c r="J239" s="321">
        <v>4022.3</v>
      </c>
      <c r="K239" s="322"/>
      <c r="L239" s="323"/>
    </row>
    <row r="240" spans="1:12" ht="14.25">
      <c r="A240" s="316">
        <v>228</v>
      </c>
      <c r="B240" s="317" t="s">
        <v>856</v>
      </c>
      <c r="C240" s="318" t="s">
        <v>3076</v>
      </c>
      <c r="D240" s="318" t="s">
        <v>1968</v>
      </c>
      <c r="E240" s="318" t="s">
        <v>2059</v>
      </c>
      <c r="F240" s="319" t="s">
        <v>2060</v>
      </c>
      <c r="G240" s="318" t="s">
        <v>2061</v>
      </c>
      <c r="H240" s="320">
        <v>99</v>
      </c>
      <c r="I240" s="320">
        <v>10</v>
      </c>
      <c r="J240" s="321">
        <v>4018.8</v>
      </c>
      <c r="K240" s="322"/>
      <c r="L240" s="323"/>
    </row>
    <row r="241" spans="1:12" ht="14.25">
      <c r="A241" s="316">
        <v>229</v>
      </c>
      <c r="B241" s="317" t="s">
        <v>857</v>
      </c>
      <c r="C241" s="318" t="s">
        <v>2980</v>
      </c>
      <c r="D241" s="318" t="s">
        <v>1968</v>
      </c>
      <c r="E241" s="318" t="s">
        <v>2006</v>
      </c>
      <c r="F241" s="319" t="s">
        <v>2007</v>
      </c>
      <c r="G241" s="318" t="s">
        <v>2008</v>
      </c>
      <c r="H241" s="320">
        <v>52</v>
      </c>
      <c r="I241" s="320">
        <v>6</v>
      </c>
      <c r="J241" s="321">
        <v>4015.4</v>
      </c>
      <c r="K241" s="322"/>
      <c r="L241" s="323"/>
    </row>
    <row r="242" spans="1:12" ht="14.25">
      <c r="A242" s="316">
        <v>230</v>
      </c>
      <c r="B242" s="317" t="s">
        <v>858</v>
      </c>
      <c r="C242" s="318" t="s">
        <v>3037</v>
      </c>
      <c r="D242" s="318" t="s">
        <v>1968</v>
      </c>
      <c r="E242" s="318" t="s">
        <v>1976</v>
      </c>
      <c r="F242" s="319" t="s">
        <v>1977</v>
      </c>
      <c r="G242" s="318" t="s">
        <v>1991</v>
      </c>
      <c r="H242" s="320">
        <v>71</v>
      </c>
      <c r="I242" s="320">
        <v>15</v>
      </c>
      <c r="J242" s="321">
        <v>3943.8</v>
      </c>
      <c r="K242" s="322"/>
      <c r="L242" s="323"/>
    </row>
    <row r="243" spans="1:12" ht="14.25">
      <c r="A243" s="316">
        <v>231</v>
      </c>
      <c r="B243" s="317" t="s">
        <v>859</v>
      </c>
      <c r="C243" s="318" t="s">
        <v>3077</v>
      </c>
      <c r="D243" s="318" t="s">
        <v>1968</v>
      </c>
      <c r="E243" s="318" t="s">
        <v>2033</v>
      </c>
      <c r="F243" s="319" t="s">
        <v>1977</v>
      </c>
      <c r="G243" s="318" t="s">
        <v>2034</v>
      </c>
      <c r="H243" s="320">
        <v>68</v>
      </c>
      <c r="I243" s="320">
        <v>9</v>
      </c>
      <c r="J243" s="321">
        <v>3830.8</v>
      </c>
      <c r="K243" s="322"/>
      <c r="L243" s="323"/>
    </row>
    <row r="244" spans="1:12" ht="14.25">
      <c r="A244" s="316">
        <v>232</v>
      </c>
      <c r="B244" s="317" t="s">
        <v>860</v>
      </c>
      <c r="C244" s="318" t="s">
        <v>3078</v>
      </c>
      <c r="D244" s="318" t="s">
        <v>1968</v>
      </c>
      <c r="E244" s="318" t="s">
        <v>2062</v>
      </c>
      <c r="F244" s="319" t="s">
        <v>2007</v>
      </c>
      <c r="G244" s="318" t="s">
        <v>2063</v>
      </c>
      <c r="H244" s="320">
        <v>90</v>
      </c>
      <c r="I244" s="320">
        <v>22</v>
      </c>
      <c r="J244" s="321">
        <v>3830</v>
      </c>
      <c r="K244" s="322"/>
      <c r="L244" s="323"/>
    </row>
    <row r="245" spans="1:12" ht="14.25">
      <c r="A245" s="316">
        <v>233</v>
      </c>
      <c r="B245" s="317" t="s">
        <v>861</v>
      </c>
      <c r="C245" s="318" t="s">
        <v>3025</v>
      </c>
      <c r="D245" s="318" t="s">
        <v>1969</v>
      </c>
      <c r="E245" s="318" t="s">
        <v>1996</v>
      </c>
      <c r="F245" s="319" t="s">
        <v>1977</v>
      </c>
      <c r="G245" s="318" t="s">
        <v>2009</v>
      </c>
      <c r="H245" s="320">
        <v>91</v>
      </c>
      <c r="I245" s="320">
        <v>16</v>
      </c>
      <c r="J245" s="321">
        <v>3804.9</v>
      </c>
      <c r="K245" s="322"/>
      <c r="L245" s="323"/>
    </row>
    <row r="246" spans="1:12" ht="14.25">
      <c r="A246" s="316">
        <v>234</v>
      </c>
      <c r="B246" s="317" t="s">
        <v>862</v>
      </c>
      <c r="C246" s="318" t="s">
        <v>3079</v>
      </c>
      <c r="D246" s="318" t="s">
        <v>1968</v>
      </c>
      <c r="E246" s="318" t="s">
        <v>1976</v>
      </c>
      <c r="F246" s="319" t="s">
        <v>1977</v>
      </c>
      <c r="G246" s="318" t="s">
        <v>1978</v>
      </c>
      <c r="H246" s="320">
        <v>17</v>
      </c>
      <c r="I246" s="320">
        <v>5</v>
      </c>
      <c r="J246" s="321">
        <v>3771.5</v>
      </c>
      <c r="K246" s="322"/>
      <c r="L246" s="323"/>
    </row>
    <row r="247" spans="1:12" ht="14.25">
      <c r="A247" s="316">
        <v>235</v>
      </c>
      <c r="B247" s="317" t="s">
        <v>863</v>
      </c>
      <c r="C247" s="318" t="s">
        <v>3005</v>
      </c>
      <c r="D247" s="318" t="s">
        <v>1968</v>
      </c>
      <c r="E247" s="318" t="s">
        <v>1976</v>
      </c>
      <c r="F247" s="319" t="s">
        <v>1977</v>
      </c>
      <c r="G247" s="318" t="s">
        <v>1984</v>
      </c>
      <c r="H247" s="320">
        <v>91</v>
      </c>
      <c r="I247" s="320">
        <v>15</v>
      </c>
      <c r="J247" s="321">
        <v>3746.5</v>
      </c>
      <c r="K247" s="322"/>
      <c r="L247" s="323"/>
    </row>
    <row r="248" spans="1:12" ht="14.25">
      <c r="A248" s="316">
        <v>236</v>
      </c>
      <c r="B248" s="317" t="s">
        <v>864</v>
      </c>
      <c r="C248" s="318" t="s">
        <v>3080</v>
      </c>
      <c r="D248" s="318" t="s">
        <v>1968</v>
      </c>
      <c r="E248" s="318" t="s">
        <v>2042</v>
      </c>
      <c r="F248" s="319" t="s">
        <v>1977</v>
      </c>
      <c r="G248" s="318" t="s">
        <v>2044</v>
      </c>
      <c r="H248" s="320">
        <v>55</v>
      </c>
      <c r="I248" s="320">
        <v>7</v>
      </c>
      <c r="J248" s="321">
        <v>3737</v>
      </c>
      <c r="K248" s="322"/>
      <c r="L248" s="323"/>
    </row>
    <row r="249" spans="1:12" ht="14.25">
      <c r="A249" s="316">
        <v>237</v>
      </c>
      <c r="B249" s="317" t="s">
        <v>865</v>
      </c>
      <c r="C249" s="318" t="s">
        <v>3081</v>
      </c>
      <c r="D249" s="318" t="s">
        <v>1968</v>
      </c>
      <c r="E249" s="318" t="s">
        <v>1976</v>
      </c>
      <c r="F249" s="319" t="s">
        <v>1977</v>
      </c>
      <c r="G249" s="318" t="s">
        <v>1991</v>
      </c>
      <c r="H249" s="320">
        <v>73</v>
      </c>
      <c r="I249" s="320">
        <v>23</v>
      </c>
      <c r="J249" s="321">
        <v>3698</v>
      </c>
      <c r="K249" s="322"/>
      <c r="L249" s="323"/>
    </row>
    <row r="250" spans="1:12" ht="14.25">
      <c r="A250" s="316">
        <v>238</v>
      </c>
      <c r="B250" s="317" t="s">
        <v>673</v>
      </c>
      <c r="C250" s="318" t="s">
        <v>2979</v>
      </c>
      <c r="D250" s="318" t="s">
        <v>1968</v>
      </c>
      <c r="E250" s="318" t="s">
        <v>2004</v>
      </c>
      <c r="F250" s="319" t="s">
        <v>1977</v>
      </c>
      <c r="G250" s="318" t="s">
        <v>2005</v>
      </c>
      <c r="H250" s="320">
        <v>51</v>
      </c>
      <c r="I250" s="320">
        <v>17</v>
      </c>
      <c r="J250" s="321">
        <v>3681</v>
      </c>
      <c r="K250" s="322"/>
      <c r="L250" s="323"/>
    </row>
    <row r="251" spans="1:12" ht="14.25">
      <c r="A251" s="316">
        <v>239</v>
      </c>
      <c r="B251" s="317" t="s">
        <v>866</v>
      </c>
      <c r="C251" s="318" t="s">
        <v>3082</v>
      </c>
      <c r="D251" s="318" t="s">
        <v>1968</v>
      </c>
      <c r="E251" s="318" t="s">
        <v>1976</v>
      </c>
      <c r="F251" s="319" t="s">
        <v>1977</v>
      </c>
      <c r="G251" s="318" t="s">
        <v>1983</v>
      </c>
      <c r="H251" s="320">
        <v>81</v>
      </c>
      <c r="I251" s="320">
        <v>18</v>
      </c>
      <c r="J251" s="321">
        <v>3677.2</v>
      </c>
      <c r="K251" s="322"/>
      <c r="L251" s="323"/>
    </row>
    <row r="252" spans="1:12" ht="14.25">
      <c r="A252" s="316">
        <v>240</v>
      </c>
      <c r="B252" s="317" t="s">
        <v>867</v>
      </c>
      <c r="C252" s="318" t="s">
        <v>3005</v>
      </c>
      <c r="D252" s="318" t="s">
        <v>1973</v>
      </c>
      <c r="E252" s="318" t="s">
        <v>1976</v>
      </c>
      <c r="F252" s="319" t="s">
        <v>1977</v>
      </c>
      <c r="G252" s="318" t="s">
        <v>1978</v>
      </c>
      <c r="H252" s="320">
        <v>31</v>
      </c>
      <c r="I252" s="320">
        <v>6</v>
      </c>
      <c r="J252" s="321">
        <v>3658</v>
      </c>
      <c r="K252" s="322"/>
      <c r="L252" s="323"/>
    </row>
    <row r="253" spans="1:12" ht="14.25">
      <c r="A253" s="316">
        <v>241</v>
      </c>
      <c r="B253" s="317" t="s">
        <v>868</v>
      </c>
      <c r="C253" s="318" t="s">
        <v>3083</v>
      </c>
      <c r="D253" s="318" t="s">
        <v>1971</v>
      </c>
      <c r="E253" s="318" t="s">
        <v>1996</v>
      </c>
      <c r="F253" s="319" t="s">
        <v>1977</v>
      </c>
      <c r="G253" s="318" t="s">
        <v>2009</v>
      </c>
      <c r="H253" s="320">
        <v>3</v>
      </c>
      <c r="I253" s="320">
        <v>2</v>
      </c>
      <c r="J253" s="321">
        <v>3650</v>
      </c>
      <c r="K253" s="322"/>
      <c r="L253" s="323"/>
    </row>
    <row r="254" spans="1:12" ht="14.25">
      <c r="A254" s="316">
        <v>242</v>
      </c>
      <c r="B254" s="317" t="s">
        <v>869</v>
      </c>
      <c r="C254" s="318" t="s">
        <v>3084</v>
      </c>
      <c r="D254" s="318" t="s">
        <v>1968</v>
      </c>
      <c r="E254" s="318" t="s">
        <v>1976</v>
      </c>
      <c r="F254" s="319" t="s">
        <v>1977</v>
      </c>
      <c r="G254" s="318" t="s">
        <v>1984</v>
      </c>
      <c r="H254" s="320">
        <v>67</v>
      </c>
      <c r="I254" s="320">
        <v>9</v>
      </c>
      <c r="J254" s="321">
        <v>3626</v>
      </c>
      <c r="K254" s="322"/>
      <c r="L254" s="323"/>
    </row>
    <row r="255" spans="1:12" ht="14.25">
      <c r="A255" s="316">
        <v>243</v>
      </c>
      <c r="B255" s="317" t="s">
        <v>870</v>
      </c>
      <c r="C255" s="318" t="s">
        <v>3085</v>
      </c>
      <c r="D255" s="318" t="s">
        <v>1968</v>
      </c>
      <c r="E255" s="318" t="s">
        <v>2002</v>
      </c>
      <c r="F255" s="319" t="s">
        <v>1977</v>
      </c>
      <c r="G255" s="318" t="s">
        <v>2003</v>
      </c>
      <c r="H255" s="320">
        <v>110</v>
      </c>
      <c r="I255" s="320">
        <v>16</v>
      </c>
      <c r="J255" s="321">
        <v>3548</v>
      </c>
      <c r="K255" s="322"/>
      <c r="L255" s="323"/>
    </row>
    <row r="256" spans="1:12" ht="14.25">
      <c r="A256" s="316">
        <v>244</v>
      </c>
      <c r="B256" s="317" t="s">
        <v>871</v>
      </c>
      <c r="C256" s="318" t="s">
        <v>3005</v>
      </c>
      <c r="D256" s="318" t="s">
        <v>1968</v>
      </c>
      <c r="E256" s="318" t="s">
        <v>1976</v>
      </c>
      <c r="F256" s="319" t="s">
        <v>1977</v>
      </c>
      <c r="G256" s="318" t="s">
        <v>1978</v>
      </c>
      <c r="H256" s="320">
        <v>66</v>
      </c>
      <c r="I256" s="320">
        <v>14</v>
      </c>
      <c r="J256" s="321">
        <v>3539.6</v>
      </c>
      <c r="K256" s="322"/>
      <c r="L256" s="323"/>
    </row>
    <row r="257" spans="1:12" ht="14.25">
      <c r="A257" s="316">
        <v>245</v>
      </c>
      <c r="B257" s="317" t="s">
        <v>872</v>
      </c>
      <c r="C257" s="318" t="s">
        <v>3086</v>
      </c>
      <c r="D257" s="318" t="s">
        <v>1974</v>
      </c>
      <c r="E257" s="318" t="s">
        <v>1996</v>
      </c>
      <c r="F257" s="319" t="s">
        <v>1977</v>
      </c>
      <c r="G257" s="318" t="s">
        <v>2009</v>
      </c>
      <c r="H257" s="320">
        <v>45</v>
      </c>
      <c r="I257" s="320">
        <v>10</v>
      </c>
      <c r="J257" s="321">
        <v>3514.6</v>
      </c>
      <c r="K257" s="322"/>
      <c r="L257" s="323"/>
    </row>
    <row r="258" spans="1:12" ht="14.25">
      <c r="A258" s="316">
        <v>246</v>
      </c>
      <c r="B258" s="317" t="s">
        <v>873</v>
      </c>
      <c r="C258" s="318" t="s">
        <v>2964</v>
      </c>
      <c r="D258" s="318" t="s">
        <v>1971</v>
      </c>
      <c r="E258" s="318" t="s">
        <v>1996</v>
      </c>
      <c r="F258" s="319" t="s">
        <v>1977</v>
      </c>
      <c r="G258" s="318" t="s">
        <v>1997</v>
      </c>
      <c r="H258" s="320">
        <v>3</v>
      </c>
      <c r="I258" s="320">
        <v>3</v>
      </c>
      <c r="J258" s="321">
        <v>3500</v>
      </c>
      <c r="K258" s="322"/>
      <c r="L258" s="323"/>
    </row>
    <row r="259" spans="1:12" ht="14.25">
      <c r="A259" s="316">
        <v>247</v>
      </c>
      <c r="B259" s="317" t="s">
        <v>874</v>
      </c>
      <c r="C259" s="318" t="s">
        <v>3087</v>
      </c>
      <c r="D259" s="318" t="s">
        <v>1968</v>
      </c>
      <c r="E259" s="318" t="s">
        <v>1996</v>
      </c>
      <c r="F259" s="319" t="s">
        <v>1977</v>
      </c>
      <c r="G259" s="318" t="s">
        <v>2009</v>
      </c>
      <c r="H259" s="320">
        <v>87</v>
      </c>
      <c r="I259" s="320">
        <v>20</v>
      </c>
      <c r="J259" s="321">
        <v>3419.2</v>
      </c>
      <c r="K259" s="322"/>
      <c r="L259" s="323"/>
    </row>
    <row r="260" spans="1:12" ht="14.25">
      <c r="A260" s="316">
        <v>248</v>
      </c>
      <c r="B260" s="317" t="s">
        <v>875</v>
      </c>
      <c r="C260" s="318" t="s">
        <v>3088</v>
      </c>
      <c r="D260" s="318" t="s">
        <v>1968</v>
      </c>
      <c r="E260" s="318" t="s">
        <v>2042</v>
      </c>
      <c r="F260" s="319" t="s">
        <v>1977</v>
      </c>
      <c r="G260" s="318" t="s">
        <v>2044</v>
      </c>
      <c r="H260" s="320">
        <v>37</v>
      </c>
      <c r="I260" s="320">
        <v>2</v>
      </c>
      <c r="J260" s="321">
        <v>3416</v>
      </c>
      <c r="K260" s="322"/>
      <c r="L260" s="323"/>
    </row>
    <row r="261" spans="1:12" ht="14.25">
      <c r="A261" s="316">
        <v>249</v>
      </c>
      <c r="B261" s="317" t="s">
        <v>876</v>
      </c>
      <c r="C261" s="318" t="s">
        <v>3089</v>
      </c>
      <c r="D261" s="318" t="s">
        <v>1968</v>
      </c>
      <c r="E261" s="318" t="s">
        <v>2064</v>
      </c>
      <c r="F261" s="319" t="s">
        <v>2065</v>
      </c>
      <c r="G261" s="318" t="s">
        <v>2066</v>
      </c>
      <c r="H261" s="320">
        <v>50</v>
      </c>
      <c r="I261" s="320">
        <v>2</v>
      </c>
      <c r="J261" s="321">
        <v>3399</v>
      </c>
      <c r="K261" s="322"/>
      <c r="L261" s="323"/>
    </row>
    <row r="262" spans="1:12" ht="14.25">
      <c r="A262" s="316">
        <v>250</v>
      </c>
      <c r="B262" s="317" t="s">
        <v>877</v>
      </c>
      <c r="C262" s="318" t="s">
        <v>3090</v>
      </c>
      <c r="D262" s="318" t="s">
        <v>1968</v>
      </c>
      <c r="E262" s="318" t="s">
        <v>2038</v>
      </c>
      <c r="F262" s="319" t="s">
        <v>2007</v>
      </c>
      <c r="G262" s="318" t="s">
        <v>2039</v>
      </c>
      <c r="H262" s="320">
        <v>51</v>
      </c>
      <c r="I262" s="320">
        <v>8</v>
      </c>
      <c r="J262" s="321">
        <v>3256.2</v>
      </c>
      <c r="K262" s="322"/>
      <c r="L262" s="323"/>
    </row>
    <row r="263" spans="1:12" ht="14.25">
      <c r="A263" s="316">
        <v>251</v>
      </c>
      <c r="B263" s="317" t="s">
        <v>878</v>
      </c>
      <c r="C263" s="318" t="s">
        <v>3091</v>
      </c>
      <c r="D263" s="318" t="s">
        <v>1968</v>
      </c>
      <c r="E263" s="318" t="s">
        <v>2059</v>
      </c>
      <c r="F263" s="319" t="s">
        <v>2060</v>
      </c>
      <c r="G263" s="318" t="s">
        <v>2061</v>
      </c>
      <c r="H263" s="320">
        <v>59</v>
      </c>
      <c r="I263" s="320">
        <v>7</v>
      </c>
      <c r="J263" s="321">
        <v>3201.6</v>
      </c>
      <c r="K263" s="322"/>
      <c r="L263" s="323"/>
    </row>
    <row r="264" spans="1:12" ht="14.25">
      <c r="A264" s="316">
        <v>252</v>
      </c>
      <c r="B264" s="317" t="s">
        <v>879</v>
      </c>
      <c r="C264" s="318" t="s">
        <v>3092</v>
      </c>
      <c r="D264" s="318" t="s">
        <v>1968</v>
      </c>
      <c r="E264" s="318" t="s">
        <v>2067</v>
      </c>
      <c r="F264" s="319" t="s">
        <v>1977</v>
      </c>
      <c r="G264" s="318" t="s">
        <v>2068</v>
      </c>
      <c r="H264" s="320">
        <v>23</v>
      </c>
      <c r="I264" s="320">
        <v>3</v>
      </c>
      <c r="J264" s="321">
        <v>3185.5</v>
      </c>
      <c r="K264" s="322"/>
      <c r="L264" s="323"/>
    </row>
    <row r="265" spans="1:12" ht="14.25">
      <c r="A265" s="316">
        <v>253</v>
      </c>
      <c r="B265" s="317" t="s">
        <v>648</v>
      </c>
      <c r="C265" s="318" t="s">
        <v>2925</v>
      </c>
      <c r="D265" s="318" t="s">
        <v>1968</v>
      </c>
      <c r="E265" s="318" t="s">
        <v>1976</v>
      </c>
      <c r="F265" s="319" t="s">
        <v>1977</v>
      </c>
      <c r="G265" s="318" t="s">
        <v>1984</v>
      </c>
      <c r="H265" s="320">
        <v>21</v>
      </c>
      <c r="I265" s="320">
        <v>9</v>
      </c>
      <c r="J265" s="321">
        <v>3172.9</v>
      </c>
      <c r="K265" s="322"/>
      <c r="L265" s="323"/>
    </row>
    <row r="266" spans="1:12" ht="14.25">
      <c r="A266" s="316">
        <v>254</v>
      </c>
      <c r="B266" s="317" t="s">
        <v>880</v>
      </c>
      <c r="C266" s="318" t="s">
        <v>3017</v>
      </c>
      <c r="D266" s="318" t="s">
        <v>1970</v>
      </c>
      <c r="E266" s="318" t="s">
        <v>1981</v>
      </c>
      <c r="F266" s="319" t="s">
        <v>1977</v>
      </c>
      <c r="G266" s="318" t="s">
        <v>1982</v>
      </c>
      <c r="H266" s="320">
        <v>27</v>
      </c>
      <c r="I266" s="320">
        <v>8</v>
      </c>
      <c r="J266" s="321">
        <v>3082</v>
      </c>
      <c r="K266" s="322"/>
      <c r="L266" s="323"/>
    </row>
    <row r="267" spans="1:12" ht="14.25">
      <c r="A267" s="316">
        <v>255</v>
      </c>
      <c r="B267" s="317" t="s">
        <v>881</v>
      </c>
      <c r="C267" s="318" t="s">
        <v>3075</v>
      </c>
      <c r="D267" s="318" t="s">
        <v>1968</v>
      </c>
      <c r="E267" s="318" t="s">
        <v>1996</v>
      </c>
      <c r="F267" s="319" t="s">
        <v>1977</v>
      </c>
      <c r="G267" s="318" t="s">
        <v>2009</v>
      </c>
      <c r="H267" s="320">
        <v>37</v>
      </c>
      <c r="I267" s="320">
        <v>10</v>
      </c>
      <c r="J267" s="321">
        <v>3054.8</v>
      </c>
      <c r="K267" s="322"/>
      <c r="L267" s="323"/>
    </row>
    <row r="268" spans="1:12" ht="14.25">
      <c r="A268" s="316">
        <v>256</v>
      </c>
      <c r="B268" s="317" t="s">
        <v>882</v>
      </c>
      <c r="C268" s="318" t="s">
        <v>3093</v>
      </c>
      <c r="D268" s="318" t="s">
        <v>1973</v>
      </c>
      <c r="E268" s="318" t="s">
        <v>2040</v>
      </c>
      <c r="F268" s="319" t="s">
        <v>2007</v>
      </c>
      <c r="G268" s="318" t="s">
        <v>2041</v>
      </c>
      <c r="H268" s="320">
        <v>24</v>
      </c>
      <c r="I268" s="320">
        <v>5</v>
      </c>
      <c r="J268" s="321">
        <v>3050</v>
      </c>
      <c r="K268" s="322"/>
      <c r="L268" s="323"/>
    </row>
    <row r="269" spans="1:12" ht="14.25">
      <c r="A269" s="316">
        <v>257</v>
      </c>
      <c r="B269" s="317" t="s">
        <v>758</v>
      </c>
      <c r="C269" s="318" t="s">
        <v>3016</v>
      </c>
      <c r="D269" s="318" t="s">
        <v>1968</v>
      </c>
      <c r="E269" s="318" t="s">
        <v>1976</v>
      </c>
      <c r="F269" s="319" t="s">
        <v>1977</v>
      </c>
      <c r="G269" s="318" t="s">
        <v>1978</v>
      </c>
      <c r="H269" s="320">
        <v>25</v>
      </c>
      <c r="I269" s="320">
        <v>8</v>
      </c>
      <c r="J269" s="321">
        <v>3003.8</v>
      </c>
      <c r="K269" s="322"/>
      <c r="L269" s="323"/>
    </row>
    <row r="270" spans="1:12" ht="14.25">
      <c r="A270" s="316">
        <v>258</v>
      </c>
      <c r="B270" s="317" t="s">
        <v>883</v>
      </c>
      <c r="C270" s="318" t="s">
        <v>3094</v>
      </c>
      <c r="D270" s="318" t="s">
        <v>1968</v>
      </c>
      <c r="E270" s="318" t="s">
        <v>2069</v>
      </c>
      <c r="F270" s="319" t="s">
        <v>1977</v>
      </c>
      <c r="G270" s="318" t="s">
        <v>2070</v>
      </c>
      <c r="H270" s="320">
        <v>80</v>
      </c>
      <c r="I270" s="320">
        <v>7</v>
      </c>
      <c r="J270" s="321">
        <v>2983.7</v>
      </c>
      <c r="K270" s="322"/>
      <c r="L270" s="323"/>
    </row>
    <row r="271" spans="1:12" ht="14.25">
      <c r="A271" s="316">
        <v>259</v>
      </c>
      <c r="B271" s="317" t="s">
        <v>884</v>
      </c>
      <c r="C271" s="318" t="s">
        <v>3095</v>
      </c>
      <c r="D271" s="318" t="s">
        <v>1968</v>
      </c>
      <c r="E271" s="318" t="s">
        <v>2071</v>
      </c>
      <c r="F271" s="319" t="s">
        <v>2072</v>
      </c>
      <c r="G271" s="318" t="s">
        <v>2073</v>
      </c>
      <c r="H271" s="320">
        <v>30</v>
      </c>
      <c r="I271" s="320">
        <v>4</v>
      </c>
      <c r="J271" s="321">
        <v>2975</v>
      </c>
      <c r="K271" s="322"/>
      <c r="L271" s="323"/>
    </row>
    <row r="272" spans="1:12" ht="14.25">
      <c r="A272" s="316">
        <v>260</v>
      </c>
      <c r="B272" s="317" t="s">
        <v>885</v>
      </c>
      <c r="C272" s="318" t="s">
        <v>3096</v>
      </c>
      <c r="D272" s="318" t="s">
        <v>1968</v>
      </c>
      <c r="E272" s="318" t="s">
        <v>2074</v>
      </c>
      <c r="F272" s="319" t="s">
        <v>2065</v>
      </c>
      <c r="G272" s="318" t="s">
        <v>2075</v>
      </c>
      <c r="H272" s="320">
        <v>13</v>
      </c>
      <c r="I272" s="320">
        <v>1</v>
      </c>
      <c r="J272" s="321">
        <v>2970.8</v>
      </c>
      <c r="K272" s="322"/>
      <c r="L272" s="323"/>
    </row>
    <row r="273" spans="1:12" ht="14.25">
      <c r="A273" s="316">
        <v>261</v>
      </c>
      <c r="B273" s="317" t="s">
        <v>775</v>
      </c>
      <c r="C273" s="318" t="s">
        <v>2939</v>
      </c>
      <c r="D273" s="318" t="s">
        <v>1970</v>
      </c>
      <c r="E273" s="318" t="s">
        <v>2042</v>
      </c>
      <c r="F273" s="319" t="s">
        <v>1977</v>
      </c>
      <c r="G273" s="318" t="s">
        <v>2044</v>
      </c>
      <c r="H273" s="320">
        <v>29</v>
      </c>
      <c r="I273" s="320">
        <v>6</v>
      </c>
      <c r="J273" s="321">
        <v>2963.8</v>
      </c>
      <c r="K273" s="322"/>
      <c r="L273" s="323"/>
    </row>
    <row r="274" spans="1:12" ht="14.25">
      <c r="A274" s="316">
        <v>262</v>
      </c>
      <c r="B274" s="317" t="s">
        <v>886</v>
      </c>
      <c r="C274" s="318" t="s">
        <v>3097</v>
      </c>
      <c r="D274" s="318" t="s">
        <v>1968</v>
      </c>
      <c r="E274" s="318" t="s">
        <v>2027</v>
      </c>
      <c r="F274" s="319" t="s">
        <v>1977</v>
      </c>
      <c r="G274" s="318" t="s">
        <v>2028</v>
      </c>
      <c r="H274" s="320">
        <v>56</v>
      </c>
      <c r="I274" s="320">
        <v>12</v>
      </c>
      <c r="J274" s="321">
        <v>2900</v>
      </c>
      <c r="K274" s="322"/>
      <c r="L274" s="323"/>
    </row>
    <row r="275" spans="1:12" ht="14.25">
      <c r="A275" s="316">
        <v>263</v>
      </c>
      <c r="B275" s="317" t="s">
        <v>820</v>
      </c>
      <c r="C275" s="318" t="s">
        <v>3017</v>
      </c>
      <c r="D275" s="318" t="s">
        <v>1970</v>
      </c>
      <c r="E275" s="318" t="s">
        <v>2076</v>
      </c>
      <c r="F275" s="319" t="s">
        <v>1977</v>
      </c>
      <c r="G275" s="318" t="s">
        <v>2077</v>
      </c>
      <c r="H275" s="320">
        <v>16</v>
      </c>
      <c r="I275" s="320">
        <v>2</v>
      </c>
      <c r="J275" s="321">
        <v>2900</v>
      </c>
      <c r="K275" s="322"/>
      <c r="L275" s="323"/>
    </row>
    <row r="276" spans="1:12" ht="14.25">
      <c r="A276" s="316">
        <v>264</v>
      </c>
      <c r="B276" s="317" t="s">
        <v>887</v>
      </c>
      <c r="C276" s="318" t="s">
        <v>3098</v>
      </c>
      <c r="D276" s="318" t="s">
        <v>1968</v>
      </c>
      <c r="E276" s="318" t="s">
        <v>2037</v>
      </c>
      <c r="F276" s="319" t="s">
        <v>1977</v>
      </c>
      <c r="G276" s="318" t="s">
        <v>2034</v>
      </c>
      <c r="H276" s="320">
        <v>27</v>
      </c>
      <c r="I276" s="320">
        <v>6</v>
      </c>
      <c r="J276" s="321">
        <v>2890.6</v>
      </c>
      <c r="K276" s="322"/>
      <c r="L276" s="323"/>
    </row>
    <row r="277" spans="1:12" ht="14.25">
      <c r="A277" s="316">
        <v>265</v>
      </c>
      <c r="B277" s="317" t="s">
        <v>888</v>
      </c>
      <c r="C277" s="318" t="s">
        <v>3099</v>
      </c>
      <c r="D277" s="318" t="s">
        <v>1968</v>
      </c>
      <c r="E277" s="318" t="s">
        <v>2037</v>
      </c>
      <c r="F277" s="319" t="s">
        <v>1977</v>
      </c>
      <c r="G277" s="318" t="s">
        <v>2034</v>
      </c>
      <c r="H277" s="320">
        <v>56</v>
      </c>
      <c r="I277" s="320">
        <v>8</v>
      </c>
      <c r="J277" s="321">
        <v>2872.3</v>
      </c>
      <c r="K277" s="322"/>
      <c r="L277" s="323"/>
    </row>
    <row r="278" spans="1:12" ht="14.25">
      <c r="A278" s="316">
        <v>266</v>
      </c>
      <c r="B278" s="317" t="s">
        <v>889</v>
      </c>
      <c r="C278" s="318" t="s">
        <v>2925</v>
      </c>
      <c r="D278" s="318" t="s">
        <v>1968</v>
      </c>
      <c r="E278" s="318" t="s">
        <v>1976</v>
      </c>
      <c r="F278" s="319" t="s">
        <v>1977</v>
      </c>
      <c r="G278" s="318" t="s">
        <v>1984</v>
      </c>
      <c r="H278" s="320">
        <v>34</v>
      </c>
      <c r="I278" s="320">
        <v>7</v>
      </c>
      <c r="J278" s="321">
        <v>2868.5</v>
      </c>
      <c r="K278" s="322"/>
      <c r="L278" s="323"/>
    </row>
    <row r="279" spans="1:12" ht="14.25">
      <c r="A279" s="316">
        <v>267</v>
      </c>
      <c r="B279" s="317" t="s">
        <v>890</v>
      </c>
      <c r="C279" s="318" t="s">
        <v>3100</v>
      </c>
      <c r="D279" s="318" t="s">
        <v>1968</v>
      </c>
      <c r="E279" s="318" t="s">
        <v>1996</v>
      </c>
      <c r="F279" s="319" t="s">
        <v>1977</v>
      </c>
      <c r="G279" s="318" t="s">
        <v>2009</v>
      </c>
      <c r="H279" s="320">
        <v>52</v>
      </c>
      <c r="I279" s="320">
        <v>9</v>
      </c>
      <c r="J279" s="321">
        <v>2827.9</v>
      </c>
      <c r="K279" s="322"/>
      <c r="L279" s="323"/>
    </row>
    <row r="280" spans="1:12" ht="14.25">
      <c r="A280" s="316">
        <v>268</v>
      </c>
      <c r="B280" s="317" t="s">
        <v>891</v>
      </c>
      <c r="C280" s="318" t="s">
        <v>3031</v>
      </c>
      <c r="D280" s="318" t="s">
        <v>1968</v>
      </c>
      <c r="E280" s="318" t="s">
        <v>1996</v>
      </c>
      <c r="F280" s="319" t="s">
        <v>1977</v>
      </c>
      <c r="G280" s="318" t="s">
        <v>2009</v>
      </c>
      <c r="H280" s="320">
        <v>35</v>
      </c>
      <c r="I280" s="320">
        <v>6</v>
      </c>
      <c r="J280" s="321">
        <v>2747.3</v>
      </c>
      <c r="K280" s="322"/>
      <c r="L280" s="323"/>
    </row>
    <row r="281" spans="1:12" ht="14.25">
      <c r="A281" s="316">
        <v>269</v>
      </c>
      <c r="B281" s="317" t="s">
        <v>892</v>
      </c>
      <c r="C281" s="318" t="s">
        <v>3101</v>
      </c>
      <c r="D281" s="318" t="s">
        <v>1969</v>
      </c>
      <c r="E281" s="318" t="s">
        <v>2076</v>
      </c>
      <c r="F281" s="319" t="s">
        <v>1977</v>
      </c>
      <c r="G281" s="318" t="s">
        <v>2077</v>
      </c>
      <c r="H281" s="320">
        <v>59</v>
      </c>
      <c r="I281" s="320">
        <v>7</v>
      </c>
      <c r="J281" s="321">
        <v>2725</v>
      </c>
      <c r="K281" s="322"/>
      <c r="L281" s="323"/>
    </row>
    <row r="282" spans="1:12" ht="14.25">
      <c r="A282" s="316">
        <v>270</v>
      </c>
      <c r="B282" s="317" t="s">
        <v>893</v>
      </c>
      <c r="C282" s="318" t="s">
        <v>3102</v>
      </c>
      <c r="D282" s="318" t="s">
        <v>1968</v>
      </c>
      <c r="E282" s="318" t="s">
        <v>2078</v>
      </c>
      <c r="F282" s="319" t="s">
        <v>2060</v>
      </c>
      <c r="G282" s="318" t="s">
        <v>2079</v>
      </c>
      <c r="H282" s="320">
        <v>62</v>
      </c>
      <c r="I282" s="320">
        <v>13</v>
      </c>
      <c r="J282" s="321">
        <v>2718.8</v>
      </c>
      <c r="K282" s="322"/>
      <c r="L282" s="323"/>
    </row>
    <row r="283" spans="1:12" ht="14.25">
      <c r="A283" s="316">
        <v>271</v>
      </c>
      <c r="B283" s="317" t="s">
        <v>894</v>
      </c>
      <c r="C283" s="318" t="s">
        <v>3103</v>
      </c>
      <c r="D283" s="318" t="s">
        <v>1968</v>
      </c>
      <c r="E283" s="318" t="s">
        <v>2080</v>
      </c>
      <c r="F283" s="319" t="s">
        <v>1977</v>
      </c>
      <c r="G283" s="318" t="s">
        <v>2081</v>
      </c>
      <c r="H283" s="320">
        <v>21</v>
      </c>
      <c r="I283" s="320">
        <v>1</v>
      </c>
      <c r="J283" s="321">
        <v>2706</v>
      </c>
      <c r="K283" s="322"/>
      <c r="L283" s="323"/>
    </row>
    <row r="284" spans="1:12" ht="14.25">
      <c r="A284" s="316">
        <v>272</v>
      </c>
      <c r="B284" s="317" t="s">
        <v>895</v>
      </c>
      <c r="C284" s="318" t="s">
        <v>3049</v>
      </c>
      <c r="D284" s="318" t="s">
        <v>1970</v>
      </c>
      <c r="E284" s="318" t="s">
        <v>1996</v>
      </c>
      <c r="F284" s="319" t="s">
        <v>1977</v>
      </c>
      <c r="G284" s="318" t="s">
        <v>2009</v>
      </c>
      <c r="H284" s="320">
        <v>27</v>
      </c>
      <c r="I284" s="320">
        <v>4</v>
      </c>
      <c r="J284" s="321">
        <v>2699.2</v>
      </c>
      <c r="K284" s="322"/>
      <c r="L284" s="323"/>
    </row>
    <row r="285" spans="1:12" ht="14.25">
      <c r="A285" s="316">
        <v>273</v>
      </c>
      <c r="B285" s="317" t="s">
        <v>896</v>
      </c>
      <c r="C285" s="318" t="s">
        <v>3104</v>
      </c>
      <c r="D285" s="318" t="s">
        <v>1971</v>
      </c>
      <c r="E285" s="318" t="s">
        <v>2082</v>
      </c>
      <c r="F285" s="319" t="s">
        <v>2049</v>
      </c>
      <c r="G285" s="318" t="s">
        <v>2083</v>
      </c>
      <c r="H285" s="320">
        <v>2</v>
      </c>
      <c r="I285" s="320">
        <v>2</v>
      </c>
      <c r="J285" s="321">
        <v>2695</v>
      </c>
      <c r="K285" s="322"/>
      <c r="L285" s="323"/>
    </row>
    <row r="286" spans="1:12" ht="14.25">
      <c r="A286" s="316">
        <v>274</v>
      </c>
      <c r="B286" s="317" t="s">
        <v>724</v>
      </c>
      <c r="C286" s="318" t="s">
        <v>2992</v>
      </c>
      <c r="D286" s="318" t="s">
        <v>1968</v>
      </c>
      <c r="E286" s="318" t="s">
        <v>2014</v>
      </c>
      <c r="F286" s="319" t="s">
        <v>1977</v>
      </c>
      <c r="G286" s="318" t="s">
        <v>1984</v>
      </c>
      <c r="H286" s="320">
        <v>63</v>
      </c>
      <c r="I286" s="320">
        <v>14</v>
      </c>
      <c r="J286" s="321">
        <v>2693.3</v>
      </c>
      <c r="K286" s="322"/>
      <c r="L286" s="323"/>
    </row>
    <row r="287" spans="1:12" ht="14.25">
      <c r="A287" s="316">
        <v>275</v>
      </c>
      <c r="B287" s="317" t="s">
        <v>897</v>
      </c>
      <c r="C287" s="318" t="s">
        <v>3005</v>
      </c>
      <c r="D287" s="318" t="s">
        <v>1971</v>
      </c>
      <c r="E287" s="318" t="s">
        <v>1976</v>
      </c>
      <c r="F287" s="319" t="s">
        <v>1977</v>
      </c>
      <c r="G287" s="318" t="s">
        <v>1984</v>
      </c>
      <c r="H287" s="320">
        <v>5</v>
      </c>
      <c r="I287" s="320">
        <v>1</v>
      </c>
      <c r="J287" s="321">
        <v>2683.5</v>
      </c>
      <c r="K287" s="322"/>
      <c r="L287" s="323"/>
    </row>
    <row r="288" spans="1:12" ht="14.25">
      <c r="A288" s="316">
        <v>276</v>
      </c>
      <c r="B288" s="317" t="s">
        <v>898</v>
      </c>
      <c r="C288" s="318" t="s">
        <v>2943</v>
      </c>
      <c r="D288" s="318" t="s">
        <v>1971</v>
      </c>
      <c r="E288" s="318" t="s">
        <v>1976</v>
      </c>
      <c r="F288" s="319" t="s">
        <v>1977</v>
      </c>
      <c r="G288" s="318" t="s">
        <v>1978</v>
      </c>
      <c r="H288" s="320">
        <v>5</v>
      </c>
      <c r="I288" s="320">
        <v>3</v>
      </c>
      <c r="J288" s="321">
        <v>2654</v>
      </c>
      <c r="K288" s="322"/>
      <c r="L288" s="323"/>
    </row>
    <row r="289" spans="1:12" ht="14.25">
      <c r="A289" s="316">
        <v>277</v>
      </c>
      <c r="B289" s="317" t="s">
        <v>899</v>
      </c>
      <c r="C289" s="318" t="s">
        <v>3105</v>
      </c>
      <c r="D289" s="318" t="s">
        <v>1968</v>
      </c>
      <c r="E289" s="318" t="s">
        <v>1996</v>
      </c>
      <c r="F289" s="319" t="s">
        <v>1977</v>
      </c>
      <c r="G289" s="318" t="s">
        <v>1997</v>
      </c>
      <c r="H289" s="320">
        <v>42</v>
      </c>
      <c r="I289" s="320">
        <v>5</v>
      </c>
      <c r="J289" s="321">
        <v>2642.6</v>
      </c>
      <c r="K289" s="322"/>
      <c r="L289" s="323"/>
    </row>
    <row r="290" spans="1:12" ht="14.25">
      <c r="A290" s="316">
        <v>278</v>
      </c>
      <c r="B290" s="317" t="s">
        <v>900</v>
      </c>
      <c r="C290" s="318" t="s">
        <v>3106</v>
      </c>
      <c r="D290" s="318" t="s">
        <v>1968</v>
      </c>
      <c r="E290" s="318" t="s">
        <v>2027</v>
      </c>
      <c r="F290" s="319" t="s">
        <v>1977</v>
      </c>
      <c r="G290" s="318" t="s">
        <v>2028</v>
      </c>
      <c r="H290" s="320">
        <v>17</v>
      </c>
      <c r="I290" s="320">
        <v>1</v>
      </c>
      <c r="J290" s="321">
        <v>2638.6</v>
      </c>
      <c r="K290" s="322"/>
      <c r="L290" s="323"/>
    </row>
    <row r="291" spans="1:12" ht="14.25">
      <c r="A291" s="316">
        <v>279</v>
      </c>
      <c r="B291" s="317" t="s">
        <v>901</v>
      </c>
      <c r="C291" s="318" t="s">
        <v>3107</v>
      </c>
      <c r="D291" s="318" t="s">
        <v>1968</v>
      </c>
      <c r="E291" s="318" t="s">
        <v>2038</v>
      </c>
      <c r="F291" s="319" t="s">
        <v>2007</v>
      </c>
      <c r="G291" s="318" t="s">
        <v>2039</v>
      </c>
      <c r="H291" s="320">
        <v>73</v>
      </c>
      <c r="I291" s="320">
        <v>12</v>
      </c>
      <c r="J291" s="321">
        <v>2631.8</v>
      </c>
      <c r="K291" s="322"/>
      <c r="L291" s="323"/>
    </row>
    <row r="292" spans="1:12" ht="14.25">
      <c r="A292" s="316">
        <v>280</v>
      </c>
      <c r="B292" s="317" t="s">
        <v>902</v>
      </c>
      <c r="C292" s="318" t="s">
        <v>3108</v>
      </c>
      <c r="D292" s="318" t="s">
        <v>1968</v>
      </c>
      <c r="E292" s="318" t="s">
        <v>2031</v>
      </c>
      <c r="F292" s="319" t="s">
        <v>1977</v>
      </c>
      <c r="G292" s="318" t="s">
        <v>2032</v>
      </c>
      <c r="H292" s="320">
        <v>52</v>
      </c>
      <c r="I292" s="320">
        <v>10</v>
      </c>
      <c r="J292" s="321">
        <v>2627.7</v>
      </c>
      <c r="K292" s="322"/>
      <c r="L292" s="323"/>
    </row>
    <row r="293" spans="1:12" ht="14.25">
      <c r="A293" s="316">
        <v>281</v>
      </c>
      <c r="B293" s="317" t="s">
        <v>903</v>
      </c>
      <c r="C293" s="318" t="s">
        <v>3109</v>
      </c>
      <c r="D293" s="318" t="s">
        <v>1968</v>
      </c>
      <c r="E293" s="318" t="s">
        <v>2084</v>
      </c>
      <c r="F293" s="319" t="s">
        <v>1977</v>
      </c>
      <c r="G293" s="318" t="s">
        <v>2085</v>
      </c>
      <c r="H293" s="320">
        <v>35</v>
      </c>
      <c r="I293" s="320">
        <v>3</v>
      </c>
      <c r="J293" s="321">
        <v>2625.7</v>
      </c>
      <c r="K293" s="322"/>
      <c r="L293" s="323"/>
    </row>
    <row r="294" spans="1:12" ht="14.25">
      <c r="A294" s="316">
        <v>282</v>
      </c>
      <c r="B294" s="317" t="s">
        <v>904</v>
      </c>
      <c r="C294" s="318" t="s">
        <v>3110</v>
      </c>
      <c r="D294" s="318" t="s">
        <v>1968</v>
      </c>
      <c r="E294" s="318" t="s">
        <v>2059</v>
      </c>
      <c r="F294" s="319" t="s">
        <v>2060</v>
      </c>
      <c r="G294" s="318" t="s">
        <v>2061</v>
      </c>
      <c r="H294" s="320">
        <v>37</v>
      </c>
      <c r="I294" s="320">
        <v>6</v>
      </c>
      <c r="J294" s="321">
        <v>2591.8000000000002</v>
      </c>
      <c r="K294" s="322"/>
      <c r="L294" s="323"/>
    </row>
    <row r="295" spans="1:12" ht="14.25">
      <c r="A295" s="316">
        <v>283</v>
      </c>
      <c r="B295" s="317" t="s">
        <v>905</v>
      </c>
      <c r="C295" s="318" t="s">
        <v>3111</v>
      </c>
      <c r="D295" s="318" t="s">
        <v>1970</v>
      </c>
      <c r="E295" s="318" t="s">
        <v>2042</v>
      </c>
      <c r="F295" s="319" t="s">
        <v>1977</v>
      </c>
      <c r="G295" s="318" t="s">
        <v>2086</v>
      </c>
      <c r="H295" s="320">
        <v>18</v>
      </c>
      <c r="I295" s="320">
        <v>3</v>
      </c>
      <c r="J295" s="321">
        <v>2576</v>
      </c>
      <c r="K295" s="322"/>
      <c r="L295" s="323"/>
    </row>
    <row r="296" spans="1:12" ht="14.25">
      <c r="A296" s="316">
        <v>284</v>
      </c>
      <c r="B296" s="317" t="s">
        <v>906</v>
      </c>
      <c r="C296" s="318" t="s">
        <v>2919</v>
      </c>
      <c r="D296" s="318" t="s">
        <v>1968</v>
      </c>
      <c r="E296" s="318" t="s">
        <v>1976</v>
      </c>
      <c r="F296" s="319" t="s">
        <v>1977</v>
      </c>
      <c r="G296" s="318" t="s">
        <v>1978</v>
      </c>
      <c r="H296" s="320">
        <v>52</v>
      </c>
      <c r="I296" s="320">
        <v>19</v>
      </c>
      <c r="J296" s="321">
        <v>2553.6999999999998</v>
      </c>
      <c r="K296" s="322"/>
      <c r="L296" s="323"/>
    </row>
    <row r="297" spans="1:12" ht="14.25">
      <c r="A297" s="316">
        <v>285</v>
      </c>
      <c r="B297" s="317" t="s">
        <v>907</v>
      </c>
      <c r="C297" s="318" t="s">
        <v>3112</v>
      </c>
      <c r="D297" s="318" t="s">
        <v>1968</v>
      </c>
      <c r="E297" s="318" t="s">
        <v>2087</v>
      </c>
      <c r="F297" s="319" t="s">
        <v>2049</v>
      </c>
      <c r="G297" s="318" t="s">
        <v>2088</v>
      </c>
      <c r="H297" s="320">
        <v>30</v>
      </c>
      <c r="I297" s="320">
        <v>4</v>
      </c>
      <c r="J297" s="321">
        <v>2544.8000000000002</v>
      </c>
      <c r="K297" s="322"/>
      <c r="L297" s="323"/>
    </row>
    <row r="298" spans="1:12" ht="14.25">
      <c r="A298" s="316">
        <v>286</v>
      </c>
      <c r="B298" s="317" t="s">
        <v>908</v>
      </c>
      <c r="C298" s="318" t="s">
        <v>3113</v>
      </c>
      <c r="D298" s="318" t="s">
        <v>1968</v>
      </c>
      <c r="E298" s="318" t="s">
        <v>2089</v>
      </c>
      <c r="F298" s="319" t="s">
        <v>2090</v>
      </c>
      <c r="G298" s="318" t="s">
        <v>2091</v>
      </c>
      <c r="H298" s="320">
        <v>12</v>
      </c>
      <c r="I298" s="320">
        <v>2</v>
      </c>
      <c r="J298" s="321">
        <v>2509.1999999999998</v>
      </c>
      <c r="K298" s="322"/>
      <c r="L298" s="323"/>
    </row>
    <row r="299" spans="1:12" ht="14.25">
      <c r="A299" s="316">
        <v>287</v>
      </c>
      <c r="B299" s="317" t="s">
        <v>909</v>
      </c>
      <c r="C299" s="318" t="s">
        <v>3114</v>
      </c>
      <c r="D299" s="318" t="s">
        <v>1968</v>
      </c>
      <c r="E299" s="318" t="s">
        <v>2092</v>
      </c>
      <c r="F299" s="319" t="s">
        <v>1977</v>
      </c>
      <c r="G299" s="318" t="s">
        <v>2093</v>
      </c>
      <c r="H299" s="320">
        <v>39</v>
      </c>
      <c r="I299" s="320">
        <v>3</v>
      </c>
      <c r="J299" s="321">
        <v>2508.5</v>
      </c>
      <c r="K299" s="322"/>
      <c r="L299" s="323"/>
    </row>
    <row r="300" spans="1:12" ht="14.25">
      <c r="A300" s="316">
        <v>288</v>
      </c>
      <c r="B300" s="317" t="s">
        <v>910</v>
      </c>
      <c r="C300" s="318" t="s">
        <v>3115</v>
      </c>
      <c r="D300" s="318" t="s">
        <v>1968</v>
      </c>
      <c r="E300" s="318" t="s">
        <v>2094</v>
      </c>
      <c r="F300" s="319" t="s">
        <v>2049</v>
      </c>
      <c r="G300" s="318" t="s">
        <v>2095</v>
      </c>
      <c r="H300" s="320">
        <v>15</v>
      </c>
      <c r="I300" s="320">
        <v>3</v>
      </c>
      <c r="J300" s="321">
        <v>2507.3000000000002</v>
      </c>
      <c r="K300" s="322"/>
      <c r="L300" s="323"/>
    </row>
    <row r="301" spans="1:12" ht="14.25">
      <c r="A301" s="316">
        <v>289</v>
      </c>
      <c r="B301" s="317" t="s">
        <v>911</v>
      </c>
      <c r="C301" s="318" t="s">
        <v>3116</v>
      </c>
      <c r="D301" s="318" t="s">
        <v>1974</v>
      </c>
      <c r="E301" s="318" t="s">
        <v>2037</v>
      </c>
      <c r="F301" s="319" t="s">
        <v>1977</v>
      </c>
      <c r="G301" s="318" t="s">
        <v>2034</v>
      </c>
      <c r="H301" s="320">
        <v>20</v>
      </c>
      <c r="I301" s="320">
        <v>6</v>
      </c>
      <c r="J301" s="321">
        <v>2505</v>
      </c>
      <c r="K301" s="322"/>
      <c r="L301" s="323"/>
    </row>
    <row r="302" spans="1:12" ht="14.25">
      <c r="A302" s="316">
        <v>290</v>
      </c>
      <c r="B302" s="317" t="s">
        <v>912</v>
      </c>
      <c r="C302" s="318" t="s">
        <v>3117</v>
      </c>
      <c r="D302" s="318" t="s">
        <v>1971</v>
      </c>
      <c r="E302" s="318" t="s">
        <v>1996</v>
      </c>
      <c r="F302" s="319" t="s">
        <v>1977</v>
      </c>
      <c r="G302" s="318" t="s">
        <v>1997</v>
      </c>
      <c r="H302" s="320">
        <v>1</v>
      </c>
      <c r="I302" s="320">
        <v>1</v>
      </c>
      <c r="J302" s="321">
        <v>2500</v>
      </c>
      <c r="K302" s="322"/>
      <c r="L302" s="323"/>
    </row>
    <row r="303" spans="1:12" ht="14.25">
      <c r="A303" s="316">
        <v>291</v>
      </c>
      <c r="B303" s="317" t="s">
        <v>913</v>
      </c>
      <c r="C303" s="318" t="s">
        <v>3118</v>
      </c>
      <c r="D303" s="318" t="s">
        <v>1968</v>
      </c>
      <c r="E303" s="318" t="s">
        <v>2096</v>
      </c>
      <c r="F303" s="319" t="s">
        <v>2065</v>
      </c>
      <c r="G303" s="318" t="s">
        <v>2097</v>
      </c>
      <c r="H303" s="320">
        <v>30</v>
      </c>
      <c r="I303" s="320">
        <v>1</v>
      </c>
      <c r="J303" s="321">
        <v>2500</v>
      </c>
      <c r="K303" s="322"/>
      <c r="L303" s="323"/>
    </row>
    <row r="304" spans="1:12" ht="14.25">
      <c r="A304" s="316">
        <v>292</v>
      </c>
      <c r="B304" s="317" t="s">
        <v>914</v>
      </c>
      <c r="C304" s="318" t="s">
        <v>3119</v>
      </c>
      <c r="D304" s="318" t="s">
        <v>1968</v>
      </c>
      <c r="E304" s="318" t="s">
        <v>2098</v>
      </c>
      <c r="F304" s="319" t="s">
        <v>2060</v>
      </c>
      <c r="G304" s="318" t="s">
        <v>2099</v>
      </c>
      <c r="H304" s="320">
        <v>63</v>
      </c>
      <c r="I304" s="320">
        <v>13</v>
      </c>
      <c r="J304" s="321">
        <v>2461</v>
      </c>
      <c r="K304" s="322"/>
      <c r="L304" s="323"/>
    </row>
    <row r="305" spans="1:12" ht="14.25">
      <c r="A305" s="316">
        <v>293</v>
      </c>
      <c r="B305" s="317" t="s">
        <v>915</v>
      </c>
      <c r="C305" s="318" t="s">
        <v>3120</v>
      </c>
      <c r="D305" s="318" t="s">
        <v>1969</v>
      </c>
      <c r="E305" s="318" t="s">
        <v>2042</v>
      </c>
      <c r="F305" s="319" t="s">
        <v>1977</v>
      </c>
      <c r="G305" s="318" t="s">
        <v>2044</v>
      </c>
      <c r="H305" s="320">
        <v>53</v>
      </c>
      <c r="I305" s="320">
        <v>7</v>
      </c>
      <c r="J305" s="321">
        <v>2454</v>
      </c>
      <c r="K305" s="322"/>
      <c r="L305" s="323"/>
    </row>
    <row r="306" spans="1:12" ht="14.25">
      <c r="A306" s="316">
        <v>294</v>
      </c>
      <c r="B306" s="317" t="s">
        <v>916</v>
      </c>
      <c r="C306" s="318" t="s">
        <v>3121</v>
      </c>
      <c r="D306" s="318" t="s">
        <v>1968</v>
      </c>
      <c r="E306" s="318" t="s">
        <v>2031</v>
      </c>
      <c r="F306" s="319" t="s">
        <v>1977</v>
      </c>
      <c r="G306" s="318" t="s">
        <v>2032</v>
      </c>
      <c r="H306" s="320">
        <v>39</v>
      </c>
      <c r="I306" s="320">
        <v>5</v>
      </c>
      <c r="J306" s="321">
        <v>2450.6</v>
      </c>
      <c r="K306" s="322"/>
      <c r="L306" s="323"/>
    </row>
    <row r="307" spans="1:12" ht="14.25">
      <c r="A307" s="316">
        <v>295</v>
      </c>
      <c r="B307" s="317" t="s">
        <v>917</v>
      </c>
      <c r="C307" s="318" t="s">
        <v>3122</v>
      </c>
      <c r="D307" s="318" t="s">
        <v>1968</v>
      </c>
      <c r="E307" s="318" t="s">
        <v>2100</v>
      </c>
      <c r="F307" s="319" t="s">
        <v>2090</v>
      </c>
      <c r="G307" s="318" t="s">
        <v>2101</v>
      </c>
      <c r="H307" s="320">
        <v>43</v>
      </c>
      <c r="I307" s="320">
        <v>5</v>
      </c>
      <c r="J307" s="321">
        <v>2435.3000000000002</v>
      </c>
      <c r="K307" s="322"/>
      <c r="L307" s="323"/>
    </row>
    <row r="308" spans="1:12" ht="14.25">
      <c r="A308" s="316">
        <v>296</v>
      </c>
      <c r="B308" s="317" t="s">
        <v>918</v>
      </c>
      <c r="C308" s="318" t="s">
        <v>3123</v>
      </c>
      <c r="D308" s="318" t="s">
        <v>1968</v>
      </c>
      <c r="E308" s="318" t="s">
        <v>2102</v>
      </c>
      <c r="F308" s="319" t="s">
        <v>2065</v>
      </c>
      <c r="G308" s="318" t="s">
        <v>2103</v>
      </c>
      <c r="H308" s="320">
        <v>28</v>
      </c>
      <c r="I308" s="320">
        <v>2</v>
      </c>
      <c r="J308" s="321">
        <v>2432.8000000000002</v>
      </c>
      <c r="K308" s="322"/>
      <c r="L308" s="323"/>
    </row>
    <row r="309" spans="1:12" ht="14.25">
      <c r="A309" s="316">
        <v>297</v>
      </c>
      <c r="B309" s="317" t="s">
        <v>919</v>
      </c>
      <c r="C309" s="318" t="s">
        <v>3124</v>
      </c>
      <c r="D309" s="318" t="s">
        <v>1968</v>
      </c>
      <c r="E309" s="318" t="s">
        <v>1976</v>
      </c>
      <c r="F309" s="319" t="s">
        <v>1977</v>
      </c>
      <c r="G309" s="318" t="s">
        <v>1978</v>
      </c>
      <c r="H309" s="320">
        <v>51</v>
      </c>
      <c r="I309" s="320">
        <v>10</v>
      </c>
      <c r="J309" s="321">
        <v>2429</v>
      </c>
      <c r="K309" s="322"/>
      <c r="L309" s="323"/>
    </row>
    <row r="310" spans="1:12" ht="14.25">
      <c r="A310" s="316">
        <v>298</v>
      </c>
      <c r="B310" s="317" t="s">
        <v>920</v>
      </c>
      <c r="C310" s="318" t="s">
        <v>3125</v>
      </c>
      <c r="D310" s="318" t="s">
        <v>1968</v>
      </c>
      <c r="E310" s="318" t="s">
        <v>2074</v>
      </c>
      <c r="F310" s="319" t="s">
        <v>2065</v>
      </c>
      <c r="G310" s="318" t="s">
        <v>2104</v>
      </c>
      <c r="H310" s="320">
        <v>26</v>
      </c>
      <c r="I310" s="320">
        <v>2</v>
      </c>
      <c r="J310" s="321">
        <v>2406.9</v>
      </c>
      <c r="K310" s="322"/>
      <c r="L310" s="323"/>
    </row>
    <row r="311" spans="1:12" ht="14.25">
      <c r="A311" s="316">
        <v>299</v>
      </c>
      <c r="B311" s="317" t="s">
        <v>823</v>
      </c>
      <c r="C311" s="318" t="s">
        <v>3017</v>
      </c>
      <c r="D311" s="318" t="s">
        <v>1970</v>
      </c>
      <c r="E311" s="318" t="s">
        <v>2076</v>
      </c>
      <c r="F311" s="319" t="s">
        <v>1977</v>
      </c>
      <c r="G311" s="318" t="s">
        <v>2077</v>
      </c>
      <c r="H311" s="320">
        <v>27</v>
      </c>
      <c r="I311" s="320">
        <v>3</v>
      </c>
      <c r="J311" s="321">
        <v>2396.1999999999998</v>
      </c>
      <c r="K311" s="322"/>
      <c r="L311" s="323"/>
    </row>
    <row r="312" spans="1:12" ht="14.25">
      <c r="A312" s="316">
        <v>300</v>
      </c>
      <c r="B312" s="317" t="s">
        <v>921</v>
      </c>
      <c r="C312" s="318" t="s">
        <v>3126</v>
      </c>
      <c r="D312" s="318" t="s">
        <v>1973</v>
      </c>
      <c r="E312" s="318" t="s">
        <v>2031</v>
      </c>
      <c r="F312" s="319" t="s">
        <v>1977</v>
      </c>
      <c r="G312" s="318" t="s">
        <v>2032</v>
      </c>
      <c r="H312" s="320">
        <v>21</v>
      </c>
      <c r="I312" s="320">
        <v>6</v>
      </c>
      <c r="J312" s="321">
        <v>2386</v>
      </c>
      <c r="K312" s="322"/>
      <c r="L312" s="323"/>
    </row>
    <row r="313" spans="1:12" ht="14.25">
      <c r="A313" s="316">
        <v>301</v>
      </c>
      <c r="B313" s="317" t="s">
        <v>922</v>
      </c>
      <c r="C313" s="318" t="s">
        <v>3036</v>
      </c>
      <c r="D313" s="318" t="s">
        <v>1968</v>
      </c>
      <c r="E313" s="318" t="s">
        <v>2010</v>
      </c>
      <c r="F313" s="319" t="s">
        <v>1977</v>
      </c>
      <c r="G313" s="318" t="s">
        <v>2011</v>
      </c>
      <c r="H313" s="320">
        <v>54</v>
      </c>
      <c r="I313" s="320">
        <v>11</v>
      </c>
      <c r="J313" s="321">
        <v>2382.6</v>
      </c>
      <c r="K313" s="322"/>
      <c r="L313" s="323"/>
    </row>
    <row r="314" spans="1:12" ht="14.25">
      <c r="A314" s="316">
        <v>302</v>
      </c>
      <c r="B314" s="317" t="s">
        <v>923</v>
      </c>
      <c r="C314" s="318" t="s">
        <v>3127</v>
      </c>
      <c r="D314" s="318" t="s">
        <v>1968</v>
      </c>
      <c r="E314" s="318" t="s">
        <v>2105</v>
      </c>
      <c r="F314" s="319" t="s">
        <v>2065</v>
      </c>
      <c r="G314" s="318" t="s">
        <v>2106</v>
      </c>
      <c r="H314" s="320">
        <v>26</v>
      </c>
      <c r="I314" s="320">
        <v>2</v>
      </c>
      <c r="J314" s="321">
        <v>2366</v>
      </c>
      <c r="K314" s="322"/>
      <c r="L314" s="323"/>
    </row>
    <row r="315" spans="1:12" ht="14.25">
      <c r="A315" s="316">
        <v>303</v>
      </c>
      <c r="B315" s="317" t="s">
        <v>924</v>
      </c>
      <c r="C315" s="318" t="s">
        <v>3128</v>
      </c>
      <c r="D315" s="318" t="s">
        <v>1968</v>
      </c>
      <c r="E315" s="318" t="s">
        <v>2042</v>
      </c>
      <c r="F315" s="319" t="s">
        <v>1977</v>
      </c>
      <c r="G315" s="318" t="s">
        <v>2043</v>
      </c>
      <c r="H315" s="320">
        <v>17</v>
      </c>
      <c r="I315" s="320">
        <v>1</v>
      </c>
      <c r="J315" s="321">
        <v>2358.8000000000002</v>
      </c>
      <c r="K315" s="322"/>
      <c r="L315" s="323"/>
    </row>
    <row r="316" spans="1:12" ht="14.25">
      <c r="A316" s="316">
        <v>304</v>
      </c>
      <c r="B316" s="317" t="s">
        <v>925</v>
      </c>
      <c r="C316" s="318" t="s">
        <v>3129</v>
      </c>
      <c r="D316" s="318" t="s">
        <v>1968</v>
      </c>
      <c r="E316" s="318" t="s">
        <v>2107</v>
      </c>
      <c r="F316" s="319" t="s">
        <v>2108</v>
      </c>
      <c r="G316" s="318" t="s">
        <v>2109</v>
      </c>
      <c r="H316" s="320">
        <v>13</v>
      </c>
      <c r="I316" s="320">
        <v>1</v>
      </c>
      <c r="J316" s="321">
        <v>2344.1999999999998</v>
      </c>
      <c r="K316" s="322"/>
      <c r="L316" s="323"/>
    </row>
    <row r="317" spans="1:12" ht="14.25">
      <c r="A317" s="316">
        <v>305</v>
      </c>
      <c r="B317" s="317" t="s">
        <v>926</v>
      </c>
      <c r="C317" s="318" t="s">
        <v>3126</v>
      </c>
      <c r="D317" s="318" t="s">
        <v>1973</v>
      </c>
      <c r="E317" s="318" t="s">
        <v>2031</v>
      </c>
      <c r="F317" s="319" t="s">
        <v>1977</v>
      </c>
      <c r="G317" s="318" t="s">
        <v>2032</v>
      </c>
      <c r="H317" s="320">
        <v>17</v>
      </c>
      <c r="I317" s="320">
        <v>6</v>
      </c>
      <c r="J317" s="321">
        <v>2334.5</v>
      </c>
      <c r="K317" s="322"/>
      <c r="L317" s="323"/>
    </row>
    <row r="318" spans="1:12" ht="14.25">
      <c r="A318" s="316">
        <v>306</v>
      </c>
      <c r="B318" s="317" t="s">
        <v>927</v>
      </c>
      <c r="C318" s="318" t="s">
        <v>2936</v>
      </c>
      <c r="D318" s="318" t="s">
        <v>1968</v>
      </c>
      <c r="E318" s="318" t="s">
        <v>1976</v>
      </c>
      <c r="F318" s="319" t="s">
        <v>1977</v>
      </c>
      <c r="G318" s="318" t="s">
        <v>1978</v>
      </c>
      <c r="H318" s="320">
        <v>70</v>
      </c>
      <c r="I318" s="320">
        <v>16</v>
      </c>
      <c r="J318" s="321">
        <v>2320</v>
      </c>
      <c r="K318" s="322"/>
      <c r="L318" s="323"/>
    </row>
    <row r="319" spans="1:12" ht="14.25">
      <c r="A319" s="316">
        <v>307</v>
      </c>
      <c r="B319" s="317" t="s">
        <v>928</v>
      </c>
      <c r="C319" s="318" t="s">
        <v>2992</v>
      </c>
      <c r="D319" s="318" t="s">
        <v>1968</v>
      </c>
      <c r="E319" s="318" t="s">
        <v>1976</v>
      </c>
      <c r="F319" s="319" t="s">
        <v>1977</v>
      </c>
      <c r="G319" s="318" t="s">
        <v>1978</v>
      </c>
      <c r="H319" s="320">
        <v>20</v>
      </c>
      <c r="I319" s="320">
        <v>7</v>
      </c>
      <c r="J319" s="321">
        <v>2315.4</v>
      </c>
      <c r="K319" s="322"/>
      <c r="L319" s="323"/>
    </row>
    <row r="320" spans="1:12" ht="14.25">
      <c r="A320" s="316">
        <v>308</v>
      </c>
      <c r="B320" s="317" t="s">
        <v>804</v>
      </c>
      <c r="C320" s="318" t="s">
        <v>3042</v>
      </c>
      <c r="D320" s="318" t="s">
        <v>1968</v>
      </c>
      <c r="E320" s="318" t="s">
        <v>1976</v>
      </c>
      <c r="F320" s="319" t="s">
        <v>1977</v>
      </c>
      <c r="G320" s="318" t="s">
        <v>1983</v>
      </c>
      <c r="H320" s="320">
        <v>37</v>
      </c>
      <c r="I320" s="320">
        <v>8</v>
      </c>
      <c r="J320" s="321">
        <v>2303.5</v>
      </c>
      <c r="K320" s="322"/>
      <c r="L320" s="323"/>
    </row>
    <row r="321" spans="1:12" ht="14.25">
      <c r="A321" s="316">
        <v>309</v>
      </c>
      <c r="B321" s="317" t="s">
        <v>929</v>
      </c>
      <c r="C321" s="318" t="s">
        <v>3005</v>
      </c>
      <c r="D321" s="318" t="s">
        <v>1968</v>
      </c>
      <c r="E321" s="318" t="s">
        <v>1976</v>
      </c>
      <c r="F321" s="319" t="s">
        <v>1977</v>
      </c>
      <c r="G321" s="318" t="s">
        <v>1978</v>
      </c>
      <c r="H321" s="320">
        <v>61</v>
      </c>
      <c r="I321" s="320">
        <v>14</v>
      </c>
      <c r="J321" s="321">
        <v>2288.3000000000002</v>
      </c>
      <c r="K321" s="322"/>
      <c r="L321" s="323"/>
    </row>
    <row r="322" spans="1:12" ht="14.25">
      <c r="A322" s="316">
        <v>310</v>
      </c>
      <c r="B322" s="317" t="s">
        <v>880</v>
      </c>
      <c r="C322" s="318" t="s">
        <v>3017</v>
      </c>
      <c r="D322" s="318" t="s">
        <v>1970</v>
      </c>
      <c r="E322" s="318" t="s">
        <v>2076</v>
      </c>
      <c r="F322" s="319" t="s">
        <v>1977</v>
      </c>
      <c r="G322" s="318" t="s">
        <v>2077</v>
      </c>
      <c r="H322" s="320">
        <v>17</v>
      </c>
      <c r="I322" s="320">
        <v>3</v>
      </c>
      <c r="J322" s="321">
        <v>2278.6</v>
      </c>
      <c r="K322" s="322"/>
      <c r="L322" s="323"/>
    </row>
    <row r="323" spans="1:12" ht="14.25">
      <c r="A323" s="316">
        <v>311</v>
      </c>
      <c r="B323" s="317" t="s">
        <v>930</v>
      </c>
      <c r="C323" s="318" t="s">
        <v>3130</v>
      </c>
      <c r="D323" s="318" t="s">
        <v>1968</v>
      </c>
      <c r="E323" s="318" t="s">
        <v>2110</v>
      </c>
      <c r="F323" s="319" t="s">
        <v>1977</v>
      </c>
      <c r="G323" s="318" t="s">
        <v>2111</v>
      </c>
      <c r="H323" s="320">
        <v>25</v>
      </c>
      <c r="I323" s="320">
        <v>7</v>
      </c>
      <c r="J323" s="321">
        <v>2260</v>
      </c>
      <c r="K323" s="322"/>
      <c r="L323" s="323"/>
    </row>
    <row r="324" spans="1:12" ht="14.25">
      <c r="A324" s="316">
        <v>312</v>
      </c>
      <c r="B324" s="317" t="s">
        <v>931</v>
      </c>
      <c r="C324" s="318" t="s">
        <v>3131</v>
      </c>
      <c r="D324" s="318" t="s">
        <v>1968</v>
      </c>
      <c r="E324" s="318" t="s">
        <v>2006</v>
      </c>
      <c r="F324" s="319" t="s">
        <v>2007</v>
      </c>
      <c r="G324" s="318" t="s">
        <v>2008</v>
      </c>
      <c r="H324" s="320">
        <v>35</v>
      </c>
      <c r="I324" s="320">
        <v>6</v>
      </c>
      <c r="J324" s="321">
        <v>2241</v>
      </c>
      <c r="K324" s="322"/>
      <c r="L324" s="323"/>
    </row>
    <row r="325" spans="1:12" ht="14.25">
      <c r="A325" s="316">
        <v>313</v>
      </c>
      <c r="B325" s="317" t="s">
        <v>932</v>
      </c>
      <c r="C325" s="318" t="s">
        <v>3132</v>
      </c>
      <c r="D325" s="318" t="s">
        <v>1968</v>
      </c>
      <c r="E325" s="318" t="s">
        <v>2006</v>
      </c>
      <c r="F325" s="319" t="s">
        <v>2007</v>
      </c>
      <c r="G325" s="318" t="s">
        <v>2008</v>
      </c>
      <c r="H325" s="320">
        <v>38</v>
      </c>
      <c r="I325" s="320">
        <v>9</v>
      </c>
      <c r="J325" s="321">
        <v>2227</v>
      </c>
      <c r="K325" s="322"/>
      <c r="L325" s="323"/>
    </row>
    <row r="326" spans="1:12" ht="14.25">
      <c r="A326" s="316">
        <v>314</v>
      </c>
      <c r="B326" s="317" t="s">
        <v>933</v>
      </c>
      <c r="C326" s="318" t="s">
        <v>3133</v>
      </c>
      <c r="D326" s="318" t="s">
        <v>1968</v>
      </c>
      <c r="E326" s="318" t="s">
        <v>1976</v>
      </c>
      <c r="F326" s="319" t="s">
        <v>1977</v>
      </c>
      <c r="G326" s="318" t="s">
        <v>1978</v>
      </c>
      <c r="H326" s="320">
        <v>74</v>
      </c>
      <c r="I326" s="320">
        <v>16</v>
      </c>
      <c r="J326" s="321">
        <v>2215.5</v>
      </c>
      <c r="K326" s="322"/>
      <c r="L326" s="323"/>
    </row>
    <row r="327" spans="1:12" ht="14.25">
      <c r="A327" s="316">
        <v>315</v>
      </c>
      <c r="B327" s="317" t="s">
        <v>751</v>
      </c>
      <c r="C327" s="318" t="s">
        <v>2991</v>
      </c>
      <c r="D327" s="318" t="s">
        <v>1968</v>
      </c>
      <c r="E327" s="318" t="s">
        <v>1976</v>
      </c>
      <c r="F327" s="319" t="s">
        <v>1977</v>
      </c>
      <c r="G327" s="318" t="s">
        <v>1978</v>
      </c>
      <c r="H327" s="320">
        <v>27</v>
      </c>
      <c r="I327" s="320">
        <v>9</v>
      </c>
      <c r="J327" s="321">
        <v>2162.5</v>
      </c>
      <c r="K327" s="322"/>
      <c r="L327" s="323"/>
    </row>
    <row r="328" spans="1:12" ht="14.25">
      <c r="A328" s="316">
        <v>316</v>
      </c>
      <c r="B328" s="317" t="s">
        <v>934</v>
      </c>
      <c r="C328" s="318" t="s">
        <v>3134</v>
      </c>
      <c r="D328" s="318" t="s">
        <v>1968</v>
      </c>
      <c r="E328" s="318" t="s">
        <v>1996</v>
      </c>
      <c r="F328" s="319" t="s">
        <v>1977</v>
      </c>
      <c r="G328" s="318" t="s">
        <v>2009</v>
      </c>
      <c r="H328" s="320">
        <v>39</v>
      </c>
      <c r="I328" s="320">
        <v>3</v>
      </c>
      <c r="J328" s="321">
        <v>2160</v>
      </c>
      <c r="K328" s="322"/>
      <c r="L328" s="323"/>
    </row>
    <row r="329" spans="1:12" ht="14.25">
      <c r="A329" s="316">
        <v>317</v>
      </c>
      <c r="B329" s="317" t="s">
        <v>935</v>
      </c>
      <c r="C329" s="318" t="s">
        <v>3135</v>
      </c>
      <c r="D329" s="318" t="s">
        <v>1970</v>
      </c>
      <c r="E329" s="318" t="s">
        <v>1976</v>
      </c>
      <c r="F329" s="319" t="s">
        <v>1977</v>
      </c>
      <c r="G329" s="318" t="s">
        <v>1978</v>
      </c>
      <c r="H329" s="320">
        <v>56</v>
      </c>
      <c r="I329" s="320">
        <v>4</v>
      </c>
      <c r="J329" s="321">
        <v>2133</v>
      </c>
      <c r="K329" s="322"/>
      <c r="L329" s="323"/>
    </row>
    <row r="330" spans="1:12" ht="14.25">
      <c r="A330" s="316">
        <v>318</v>
      </c>
      <c r="B330" s="317" t="s">
        <v>936</v>
      </c>
      <c r="C330" s="318" t="s">
        <v>3136</v>
      </c>
      <c r="D330" s="318" t="s">
        <v>1968</v>
      </c>
      <c r="E330" s="318" t="s">
        <v>2040</v>
      </c>
      <c r="F330" s="319" t="s">
        <v>2007</v>
      </c>
      <c r="G330" s="318" t="s">
        <v>2041</v>
      </c>
      <c r="H330" s="320">
        <v>31</v>
      </c>
      <c r="I330" s="320">
        <v>5</v>
      </c>
      <c r="J330" s="321">
        <v>2130.6</v>
      </c>
      <c r="K330" s="322"/>
      <c r="L330" s="323"/>
    </row>
    <row r="331" spans="1:12" ht="14.25">
      <c r="A331" s="316">
        <v>319</v>
      </c>
      <c r="B331" s="317" t="s">
        <v>937</v>
      </c>
      <c r="C331" s="318" t="s">
        <v>3137</v>
      </c>
      <c r="D331" s="318" t="s">
        <v>1969</v>
      </c>
      <c r="E331" s="318" t="s">
        <v>2112</v>
      </c>
      <c r="F331" s="319" t="s">
        <v>2049</v>
      </c>
      <c r="G331" s="318" t="s">
        <v>2113</v>
      </c>
      <c r="H331" s="320">
        <v>31</v>
      </c>
      <c r="I331" s="320">
        <v>2</v>
      </c>
      <c r="J331" s="321">
        <v>2126.4</v>
      </c>
      <c r="K331" s="322"/>
      <c r="L331" s="323"/>
    </row>
    <row r="332" spans="1:12" ht="14.25">
      <c r="A332" s="316">
        <v>320</v>
      </c>
      <c r="B332" s="317" t="s">
        <v>938</v>
      </c>
      <c r="C332" s="318" t="s">
        <v>3138</v>
      </c>
      <c r="D332" s="318" t="s">
        <v>1968</v>
      </c>
      <c r="E332" s="318" t="s">
        <v>2031</v>
      </c>
      <c r="F332" s="319" t="s">
        <v>1977</v>
      </c>
      <c r="G332" s="318" t="s">
        <v>2032</v>
      </c>
      <c r="H332" s="320">
        <v>40</v>
      </c>
      <c r="I332" s="320">
        <v>8</v>
      </c>
      <c r="J332" s="321">
        <v>2121.4</v>
      </c>
      <c r="K332" s="322"/>
      <c r="L332" s="323"/>
    </row>
    <row r="333" spans="1:12" ht="14.25">
      <c r="A333" s="316">
        <v>321</v>
      </c>
      <c r="B333" s="317" t="s">
        <v>939</v>
      </c>
      <c r="C333" s="318" t="s">
        <v>3139</v>
      </c>
      <c r="D333" s="318" t="s">
        <v>1971</v>
      </c>
      <c r="E333" s="318" t="s">
        <v>2059</v>
      </c>
      <c r="F333" s="319" t="s">
        <v>2060</v>
      </c>
      <c r="G333" s="318" t="s">
        <v>2061</v>
      </c>
      <c r="H333" s="320">
        <v>3</v>
      </c>
      <c r="I333" s="320">
        <v>3</v>
      </c>
      <c r="J333" s="321">
        <v>2119.5</v>
      </c>
      <c r="K333" s="322"/>
      <c r="L333" s="323"/>
    </row>
    <row r="334" spans="1:12" ht="14.25">
      <c r="A334" s="316">
        <v>322</v>
      </c>
      <c r="B334" s="317" t="s">
        <v>652</v>
      </c>
      <c r="C334" s="318" t="s">
        <v>3140</v>
      </c>
      <c r="D334" s="318" t="s">
        <v>1968</v>
      </c>
      <c r="E334" s="318" t="s">
        <v>1976</v>
      </c>
      <c r="F334" s="319" t="s">
        <v>1977</v>
      </c>
      <c r="G334" s="318" t="s">
        <v>1978</v>
      </c>
      <c r="H334" s="320">
        <v>34</v>
      </c>
      <c r="I334" s="320">
        <v>8</v>
      </c>
      <c r="J334" s="321">
        <v>2113.1999999999998</v>
      </c>
      <c r="K334" s="322"/>
      <c r="L334" s="323"/>
    </row>
    <row r="335" spans="1:12" ht="14.25">
      <c r="A335" s="316">
        <v>323</v>
      </c>
      <c r="B335" s="317" t="s">
        <v>940</v>
      </c>
      <c r="C335" s="318" t="s">
        <v>3141</v>
      </c>
      <c r="D335" s="318" t="s">
        <v>1968</v>
      </c>
      <c r="E335" s="318" t="s">
        <v>2071</v>
      </c>
      <c r="F335" s="319" t="s">
        <v>2072</v>
      </c>
      <c r="G335" s="318" t="s">
        <v>2073</v>
      </c>
      <c r="H335" s="320">
        <v>24</v>
      </c>
      <c r="I335" s="320">
        <v>4</v>
      </c>
      <c r="J335" s="321">
        <v>2091.5</v>
      </c>
      <c r="K335" s="322"/>
      <c r="L335" s="323"/>
    </row>
    <row r="336" spans="1:12" ht="14.25">
      <c r="A336" s="316">
        <v>324</v>
      </c>
      <c r="B336" s="317" t="s">
        <v>941</v>
      </c>
      <c r="C336" s="318" t="s">
        <v>3142</v>
      </c>
      <c r="D336" s="318" t="s">
        <v>1968</v>
      </c>
      <c r="E336" s="318" t="s">
        <v>2042</v>
      </c>
      <c r="F336" s="319" t="s">
        <v>1977</v>
      </c>
      <c r="G336" s="318" t="s">
        <v>2044</v>
      </c>
      <c r="H336" s="320">
        <v>33</v>
      </c>
      <c r="I336" s="320">
        <v>5</v>
      </c>
      <c r="J336" s="321">
        <v>2081.5</v>
      </c>
      <c r="K336" s="322"/>
      <c r="L336" s="323"/>
    </row>
    <row r="337" spans="1:12" ht="14.25">
      <c r="A337" s="316">
        <v>325</v>
      </c>
      <c r="B337" s="317" t="s">
        <v>942</v>
      </c>
      <c r="C337" s="318" t="s">
        <v>2942</v>
      </c>
      <c r="D337" s="318" t="s">
        <v>1971</v>
      </c>
      <c r="E337" s="318" t="s">
        <v>1976</v>
      </c>
      <c r="F337" s="319" t="s">
        <v>1977</v>
      </c>
      <c r="G337" s="318" t="s">
        <v>1978</v>
      </c>
      <c r="H337" s="320">
        <v>2</v>
      </c>
      <c r="I337" s="320">
        <v>2</v>
      </c>
      <c r="J337" s="321">
        <v>2070</v>
      </c>
      <c r="K337" s="322"/>
      <c r="L337" s="323"/>
    </row>
    <row r="338" spans="1:12" ht="14.25">
      <c r="A338" s="316">
        <v>326</v>
      </c>
      <c r="B338" s="317" t="s">
        <v>943</v>
      </c>
      <c r="C338" s="318" t="s">
        <v>3143</v>
      </c>
      <c r="D338" s="318" t="s">
        <v>1969</v>
      </c>
      <c r="E338" s="318" t="s">
        <v>2010</v>
      </c>
      <c r="F338" s="319" t="s">
        <v>1977</v>
      </c>
      <c r="G338" s="318" t="s">
        <v>2011</v>
      </c>
      <c r="H338" s="320">
        <v>55</v>
      </c>
      <c r="I338" s="320">
        <v>5</v>
      </c>
      <c r="J338" s="321">
        <v>2045</v>
      </c>
      <c r="K338" s="322"/>
      <c r="L338" s="323"/>
    </row>
    <row r="339" spans="1:12" ht="14.25">
      <c r="A339" s="316">
        <v>327</v>
      </c>
      <c r="B339" s="317" t="s">
        <v>944</v>
      </c>
      <c r="C339" s="318" t="s">
        <v>3144</v>
      </c>
      <c r="D339" s="318" t="s">
        <v>1968</v>
      </c>
      <c r="E339" s="318" t="s">
        <v>2059</v>
      </c>
      <c r="F339" s="319" t="s">
        <v>2060</v>
      </c>
      <c r="G339" s="318" t="s">
        <v>2114</v>
      </c>
      <c r="H339" s="320">
        <v>42</v>
      </c>
      <c r="I339" s="320">
        <v>9</v>
      </c>
      <c r="J339" s="321">
        <v>2022.3</v>
      </c>
      <c r="K339" s="322"/>
      <c r="L339" s="323"/>
    </row>
    <row r="340" spans="1:12" ht="14.25">
      <c r="A340" s="316">
        <v>328</v>
      </c>
      <c r="B340" s="317" t="s">
        <v>945</v>
      </c>
      <c r="C340" s="318" t="s">
        <v>3145</v>
      </c>
      <c r="D340" s="318" t="s">
        <v>1968</v>
      </c>
      <c r="E340" s="318" t="s">
        <v>2115</v>
      </c>
      <c r="F340" s="319" t="s">
        <v>2090</v>
      </c>
      <c r="G340" s="318" t="s">
        <v>2116</v>
      </c>
      <c r="H340" s="320">
        <v>20</v>
      </c>
      <c r="I340" s="320">
        <v>2</v>
      </c>
      <c r="J340" s="321">
        <v>2014</v>
      </c>
      <c r="K340" s="322"/>
      <c r="L340" s="323"/>
    </row>
    <row r="341" spans="1:12" ht="14.25">
      <c r="A341" s="316">
        <v>329</v>
      </c>
      <c r="B341" s="317" t="s">
        <v>946</v>
      </c>
      <c r="C341" s="318" t="s">
        <v>3146</v>
      </c>
      <c r="D341" s="318" t="s">
        <v>1968</v>
      </c>
      <c r="E341" s="318" t="s">
        <v>2046</v>
      </c>
      <c r="F341" s="319" t="s">
        <v>2007</v>
      </c>
      <c r="G341" s="318" t="s">
        <v>2047</v>
      </c>
      <c r="H341" s="320">
        <v>33</v>
      </c>
      <c r="I341" s="320">
        <v>5</v>
      </c>
      <c r="J341" s="321">
        <v>2006</v>
      </c>
      <c r="K341" s="322"/>
      <c r="L341" s="323"/>
    </row>
    <row r="342" spans="1:12" ht="14.25">
      <c r="A342" s="316">
        <v>330</v>
      </c>
      <c r="B342" s="317" t="s">
        <v>947</v>
      </c>
      <c r="C342" s="318" t="s">
        <v>3147</v>
      </c>
      <c r="D342" s="318" t="s">
        <v>1968</v>
      </c>
      <c r="E342" s="318" t="s">
        <v>2117</v>
      </c>
      <c r="F342" s="319" t="s">
        <v>2118</v>
      </c>
      <c r="G342" s="318" t="s">
        <v>2119</v>
      </c>
      <c r="H342" s="320">
        <v>8</v>
      </c>
      <c r="I342" s="320">
        <v>1</v>
      </c>
      <c r="J342" s="321">
        <v>2000</v>
      </c>
      <c r="K342" s="322"/>
      <c r="L342" s="323"/>
    </row>
    <row r="343" spans="1:12" ht="14.25">
      <c r="A343" s="316">
        <v>331</v>
      </c>
      <c r="B343" s="317" t="s">
        <v>948</v>
      </c>
      <c r="C343" s="318" t="s">
        <v>3148</v>
      </c>
      <c r="D343" s="318" t="s">
        <v>1971</v>
      </c>
      <c r="E343" s="318" t="s">
        <v>2025</v>
      </c>
      <c r="F343" s="319" t="s">
        <v>1977</v>
      </c>
      <c r="G343" s="318" t="s">
        <v>2026</v>
      </c>
      <c r="H343" s="320">
        <v>2</v>
      </c>
      <c r="I343" s="320">
        <v>1</v>
      </c>
      <c r="J343" s="321">
        <v>2000</v>
      </c>
      <c r="K343" s="322"/>
      <c r="L343" s="323"/>
    </row>
    <row r="344" spans="1:12" ht="14.25">
      <c r="A344" s="316">
        <v>332</v>
      </c>
      <c r="B344" s="317" t="s">
        <v>949</v>
      </c>
      <c r="C344" s="318" t="s">
        <v>3149</v>
      </c>
      <c r="D344" s="318" t="s">
        <v>1971</v>
      </c>
      <c r="E344" s="318" t="s">
        <v>2059</v>
      </c>
      <c r="F344" s="319" t="s">
        <v>2060</v>
      </c>
      <c r="G344" s="318" t="s">
        <v>2114</v>
      </c>
      <c r="H344" s="320">
        <v>3</v>
      </c>
      <c r="I344" s="320">
        <v>2</v>
      </c>
      <c r="J344" s="321">
        <v>1987.5</v>
      </c>
      <c r="K344" s="322"/>
      <c r="L344" s="323"/>
    </row>
    <row r="345" spans="1:12" ht="14.25">
      <c r="A345" s="316">
        <v>333</v>
      </c>
      <c r="B345" s="317" t="s">
        <v>950</v>
      </c>
      <c r="C345" s="318" t="s">
        <v>3150</v>
      </c>
      <c r="D345" s="318" t="s">
        <v>1968</v>
      </c>
      <c r="E345" s="318" t="s">
        <v>2006</v>
      </c>
      <c r="F345" s="319" t="s">
        <v>2007</v>
      </c>
      <c r="G345" s="318" t="s">
        <v>2008</v>
      </c>
      <c r="H345" s="320">
        <v>20</v>
      </c>
      <c r="I345" s="320">
        <v>5</v>
      </c>
      <c r="J345" s="321">
        <v>1980.8</v>
      </c>
      <c r="K345" s="322"/>
      <c r="L345" s="323"/>
    </row>
    <row r="346" spans="1:12" ht="14.25">
      <c r="A346" s="316">
        <v>334</v>
      </c>
      <c r="B346" s="317" t="s">
        <v>845</v>
      </c>
      <c r="C346" s="318" t="s">
        <v>3069</v>
      </c>
      <c r="D346" s="318" t="s">
        <v>1968</v>
      </c>
      <c r="E346" s="318" t="s">
        <v>1976</v>
      </c>
      <c r="F346" s="319" t="s">
        <v>1977</v>
      </c>
      <c r="G346" s="318" t="s">
        <v>1978</v>
      </c>
      <c r="H346" s="320">
        <v>3</v>
      </c>
      <c r="I346" s="320">
        <v>2</v>
      </c>
      <c r="J346" s="321">
        <v>1975</v>
      </c>
      <c r="K346" s="322"/>
      <c r="L346" s="323"/>
    </row>
    <row r="347" spans="1:12" ht="14.25">
      <c r="A347" s="316">
        <v>335</v>
      </c>
      <c r="B347" s="317" t="s">
        <v>951</v>
      </c>
      <c r="C347" s="318" t="s">
        <v>3151</v>
      </c>
      <c r="D347" s="318" t="s">
        <v>1968</v>
      </c>
      <c r="E347" s="318" t="s">
        <v>2120</v>
      </c>
      <c r="F347" s="319" t="s">
        <v>1977</v>
      </c>
      <c r="G347" s="318" t="s">
        <v>2121</v>
      </c>
      <c r="H347" s="320">
        <v>29</v>
      </c>
      <c r="I347" s="320">
        <v>4</v>
      </c>
      <c r="J347" s="321">
        <v>1958.2</v>
      </c>
      <c r="K347" s="322"/>
      <c r="L347" s="323"/>
    </row>
    <row r="348" spans="1:12" ht="14.25">
      <c r="A348" s="316">
        <v>336</v>
      </c>
      <c r="B348" s="317" t="s">
        <v>952</v>
      </c>
      <c r="C348" s="318" t="s">
        <v>3152</v>
      </c>
      <c r="D348" s="318" t="s">
        <v>1969</v>
      </c>
      <c r="E348" s="318" t="s">
        <v>2122</v>
      </c>
      <c r="F348" s="319" t="s">
        <v>1977</v>
      </c>
      <c r="G348" s="318" t="s">
        <v>2123</v>
      </c>
      <c r="H348" s="320">
        <v>29</v>
      </c>
      <c r="I348" s="320">
        <v>7</v>
      </c>
      <c r="J348" s="321">
        <v>1947</v>
      </c>
      <c r="K348" s="322"/>
      <c r="L348" s="323"/>
    </row>
    <row r="349" spans="1:12" ht="14.25">
      <c r="A349" s="316">
        <v>337</v>
      </c>
      <c r="B349" s="317" t="s">
        <v>953</v>
      </c>
      <c r="C349" s="318" t="s">
        <v>3153</v>
      </c>
      <c r="D349" s="318" t="s">
        <v>1968</v>
      </c>
      <c r="E349" s="318" t="s">
        <v>2027</v>
      </c>
      <c r="F349" s="319" t="s">
        <v>1977</v>
      </c>
      <c r="G349" s="318" t="s">
        <v>2028</v>
      </c>
      <c r="H349" s="320">
        <v>23</v>
      </c>
      <c r="I349" s="320">
        <v>6</v>
      </c>
      <c r="J349" s="321">
        <v>1920</v>
      </c>
      <c r="K349" s="322"/>
      <c r="L349" s="323"/>
    </row>
    <row r="350" spans="1:12" ht="14.25">
      <c r="A350" s="316">
        <v>338</v>
      </c>
      <c r="B350" s="317" t="s">
        <v>954</v>
      </c>
      <c r="C350" s="318" t="s">
        <v>3154</v>
      </c>
      <c r="D350" s="318" t="s">
        <v>1968</v>
      </c>
      <c r="E350" s="318" t="s">
        <v>2027</v>
      </c>
      <c r="F350" s="319" t="s">
        <v>1977</v>
      </c>
      <c r="G350" s="318" t="s">
        <v>2028</v>
      </c>
      <c r="H350" s="320">
        <v>48</v>
      </c>
      <c r="I350" s="320">
        <v>9</v>
      </c>
      <c r="J350" s="321">
        <v>1903.5</v>
      </c>
      <c r="K350" s="322"/>
      <c r="L350" s="323"/>
    </row>
    <row r="351" spans="1:12" ht="14.25">
      <c r="A351" s="316">
        <v>339</v>
      </c>
      <c r="B351" s="317" t="s">
        <v>955</v>
      </c>
      <c r="C351" s="318" t="s">
        <v>3056</v>
      </c>
      <c r="D351" s="318" t="s">
        <v>1968</v>
      </c>
      <c r="E351" s="318" t="s">
        <v>2038</v>
      </c>
      <c r="F351" s="319" t="s">
        <v>2007</v>
      </c>
      <c r="G351" s="318" t="s">
        <v>2039</v>
      </c>
      <c r="H351" s="320">
        <v>52</v>
      </c>
      <c r="I351" s="320">
        <v>15</v>
      </c>
      <c r="J351" s="321">
        <v>1889.8</v>
      </c>
      <c r="K351" s="322"/>
      <c r="L351" s="323"/>
    </row>
    <row r="352" spans="1:12" ht="14.25">
      <c r="A352" s="316">
        <v>340</v>
      </c>
      <c r="B352" s="317" t="s">
        <v>956</v>
      </c>
      <c r="C352" s="318" t="s">
        <v>3155</v>
      </c>
      <c r="D352" s="318" t="s">
        <v>1968</v>
      </c>
      <c r="E352" s="318" t="s">
        <v>2124</v>
      </c>
      <c r="F352" s="319" t="s">
        <v>1977</v>
      </c>
      <c r="G352" s="318" t="s">
        <v>2125</v>
      </c>
      <c r="H352" s="320">
        <v>25</v>
      </c>
      <c r="I352" s="320">
        <v>3</v>
      </c>
      <c r="J352" s="321">
        <v>1867.3</v>
      </c>
      <c r="K352" s="322"/>
      <c r="L352" s="323"/>
    </row>
    <row r="353" spans="1:12" ht="14.25">
      <c r="A353" s="316">
        <v>341</v>
      </c>
      <c r="B353" s="317" t="s">
        <v>957</v>
      </c>
      <c r="C353" s="318" t="s">
        <v>3156</v>
      </c>
      <c r="D353" s="318" t="s">
        <v>1968</v>
      </c>
      <c r="E353" s="318" t="s">
        <v>2048</v>
      </c>
      <c r="F353" s="319" t="s">
        <v>2049</v>
      </c>
      <c r="G353" s="318" t="s">
        <v>2050</v>
      </c>
      <c r="H353" s="320">
        <v>3</v>
      </c>
      <c r="I353" s="320">
        <v>1</v>
      </c>
      <c r="J353" s="321">
        <v>1850</v>
      </c>
      <c r="K353" s="322"/>
      <c r="L353" s="323"/>
    </row>
    <row r="354" spans="1:12" ht="14.25">
      <c r="A354" s="316">
        <v>342</v>
      </c>
      <c r="B354" s="317" t="s">
        <v>958</v>
      </c>
      <c r="C354" s="318" t="s">
        <v>3157</v>
      </c>
      <c r="D354" s="318" t="s">
        <v>1968</v>
      </c>
      <c r="E354" s="318" t="s">
        <v>2126</v>
      </c>
      <c r="F354" s="319" t="s">
        <v>1977</v>
      </c>
      <c r="G354" s="318" t="s">
        <v>2086</v>
      </c>
      <c r="H354" s="320">
        <v>21</v>
      </c>
      <c r="I354" s="320">
        <v>3</v>
      </c>
      <c r="J354" s="321">
        <v>1840</v>
      </c>
      <c r="K354" s="322"/>
      <c r="L354" s="323"/>
    </row>
    <row r="355" spans="1:12" ht="14.25">
      <c r="A355" s="316">
        <v>343</v>
      </c>
      <c r="B355" s="317" t="s">
        <v>959</v>
      </c>
      <c r="C355" s="318" t="s">
        <v>3131</v>
      </c>
      <c r="D355" s="318" t="s">
        <v>1968</v>
      </c>
      <c r="E355" s="318" t="s">
        <v>2040</v>
      </c>
      <c r="F355" s="319" t="s">
        <v>2007</v>
      </c>
      <c r="G355" s="318" t="s">
        <v>2041</v>
      </c>
      <c r="H355" s="320">
        <v>50</v>
      </c>
      <c r="I355" s="320">
        <v>7</v>
      </c>
      <c r="J355" s="321">
        <v>1834</v>
      </c>
      <c r="K355" s="322"/>
      <c r="L355" s="323"/>
    </row>
    <row r="356" spans="1:12" ht="14.25">
      <c r="A356" s="316">
        <v>344</v>
      </c>
      <c r="B356" s="317" t="s">
        <v>960</v>
      </c>
      <c r="C356" s="318" t="s">
        <v>3158</v>
      </c>
      <c r="D356" s="318" t="s">
        <v>1968</v>
      </c>
      <c r="E356" s="318" t="s">
        <v>1976</v>
      </c>
      <c r="F356" s="319" t="s">
        <v>1977</v>
      </c>
      <c r="G356" s="318" t="s">
        <v>1983</v>
      </c>
      <c r="H356" s="320">
        <v>55</v>
      </c>
      <c r="I356" s="320">
        <v>10</v>
      </c>
      <c r="J356" s="321">
        <v>1827</v>
      </c>
      <c r="K356" s="322"/>
      <c r="L356" s="323"/>
    </row>
    <row r="357" spans="1:12" ht="14.25">
      <c r="A357" s="316">
        <v>345</v>
      </c>
      <c r="B357" s="317" t="s">
        <v>961</v>
      </c>
      <c r="C357" s="318" t="s">
        <v>3159</v>
      </c>
      <c r="D357" s="318" t="s">
        <v>1968</v>
      </c>
      <c r="E357" s="318" t="s">
        <v>2078</v>
      </c>
      <c r="F357" s="319" t="s">
        <v>2060</v>
      </c>
      <c r="G357" s="318" t="s">
        <v>2079</v>
      </c>
      <c r="H357" s="320">
        <v>44</v>
      </c>
      <c r="I357" s="320">
        <v>10</v>
      </c>
      <c r="J357" s="321">
        <v>1814</v>
      </c>
      <c r="K357" s="322"/>
      <c r="L357" s="323"/>
    </row>
    <row r="358" spans="1:12" ht="14.25">
      <c r="A358" s="316">
        <v>346</v>
      </c>
      <c r="B358" s="317" t="s">
        <v>962</v>
      </c>
      <c r="C358" s="318" t="s">
        <v>3160</v>
      </c>
      <c r="D358" s="318" t="s">
        <v>1968</v>
      </c>
      <c r="E358" s="318" t="s">
        <v>2027</v>
      </c>
      <c r="F358" s="319" t="s">
        <v>1977</v>
      </c>
      <c r="G358" s="318" t="s">
        <v>2028</v>
      </c>
      <c r="H358" s="320">
        <v>20</v>
      </c>
      <c r="I358" s="320">
        <v>2</v>
      </c>
      <c r="J358" s="321">
        <v>1803.8</v>
      </c>
      <c r="K358" s="322"/>
      <c r="L358" s="323"/>
    </row>
    <row r="359" spans="1:12" ht="14.25">
      <c r="A359" s="316">
        <v>347</v>
      </c>
      <c r="B359" s="317" t="s">
        <v>963</v>
      </c>
      <c r="C359" s="318" t="s">
        <v>3161</v>
      </c>
      <c r="D359" s="318" t="s">
        <v>1968</v>
      </c>
      <c r="E359" s="318" t="s">
        <v>2098</v>
      </c>
      <c r="F359" s="319" t="s">
        <v>2060</v>
      </c>
      <c r="G359" s="318" t="s">
        <v>2099</v>
      </c>
      <c r="H359" s="320">
        <v>48</v>
      </c>
      <c r="I359" s="320">
        <v>9</v>
      </c>
      <c r="J359" s="321">
        <v>1802.8</v>
      </c>
      <c r="K359" s="322"/>
      <c r="L359" s="323"/>
    </row>
    <row r="360" spans="1:12" ht="14.25">
      <c r="A360" s="316">
        <v>348</v>
      </c>
      <c r="B360" s="317" t="s">
        <v>964</v>
      </c>
      <c r="C360" s="318" t="s">
        <v>3162</v>
      </c>
      <c r="D360" s="318" t="s">
        <v>1968</v>
      </c>
      <c r="E360" s="318" t="s">
        <v>2031</v>
      </c>
      <c r="F360" s="319" t="s">
        <v>1977</v>
      </c>
      <c r="G360" s="318" t="s">
        <v>2032</v>
      </c>
      <c r="H360" s="320">
        <v>21</v>
      </c>
      <c r="I360" s="320">
        <v>3</v>
      </c>
      <c r="J360" s="321">
        <v>1798</v>
      </c>
      <c r="K360" s="322"/>
      <c r="L360" s="323"/>
    </row>
    <row r="361" spans="1:12" ht="14.25">
      <c r="A361" s="316">
        <v>349</v>
      </c>
      <c r="B361" s="317" t="s">
        <v>965</v>
      </c>
      <c r="C361" s="318" t="s">
        <v>3163</v>
      </c>
      <c r="D361" s="318" t="s">
        <v>1968</v>
      </c>
      <c r="E361" s="318" t="s">
        <v>2127</v>
      </c>
      <c r="F361" s="319" t="s">
        <v>2049</v>
      </c>
      <c r="G361" s="318" t="s">
        <v>2128</v>
      </c>
      <c r="H361" s="320">
        <v>14</v>
      </c>
      <c r="I361" s="320">
        <v>3</v>
      </c>
      <c r="J361" s="321">
        <v>1796</v>
      </c>
      <c r="K361" s="322"/>
      <c r="L361" s="323"/>
    </row>
    <row r="362" spans="1:12" ht="14.25">
      <c r="A362" s="316">
        <v>350</v>
      </c>
      <c r="B362" s="317" t="s">
        <v>966</v>
      </c>
      <c r="C362" s="318" t="s">
        <v>2922</v>
      </c>
      <c r="D362" s="318" t="s">
        <v>1968</v>
      </c>
      <c r="E362" s="318" t="s">
        <v>1976</v>
      </c>
      <c r="F362" s="319" t="s">
        <v>1977</v>
      </c>
      <c r="G362" s="318" t="s">
        <v>1978</v>
      </c>
      <c r="H362" s="320">
        <v>18</v>
      </c>
      <c r="I362" s="320">
        <v>5</v>
      </c>
      <c r="J362" s="321">
        <v>1789</v>
      </c>
      <c r="K362" s="322"/>
      <c r="L362" s="323"/>
    </row>
    <row r="363" spans="1:12" ht="14.25">
      <c r="A363" s="316">
        <v>351</v>
      </c>
      <c r="B363" s="317" t="s">
        <v>967</v>
      </c>
      <c r="C363" s="318" t="s">
        <v>3164</v>
      </c>
      <c r="D363" s="318" t="s">
        <v>1968</v>
      </c>
      <c r="E363" s="318" t="s">
        <v>2129</v>
      </c>
      <c r="F363" s="319" t="s">
        <v>2065</v>
      </c>
      <c r="G363" s="318" t="s">
        <v>2130</v>
      </c>
      <c r="H363" s="320">
        <v>29</v>
      </c>
      <c r="I363" s="320">
        <v>2</v>
      </c>
      <c r="J363" s="321">
        <v>1779.2</v>
      </c>
      <c r="K363" s="322"/>
      <c r="L363" s="323"/>
    </row>
    <row r="364" spans="1:12" ht="14.25">
      <c r="A364" s="316">
        <v>352</v>
      </c>
      <c r="B364" s="317" t="s">
        <v>968</v>
      </c>
      <c r="C364" s="318" t="s">
        <v>2947</v>
      </c>
      <c r="D364" s="318" t="s">
        <v>1968</v>
      </c>
      <c r="E364" s="318" t="s">
        <v>1996</v>
      </c>
      <c r="F364" s="319" t="s">
        <v>1977</v>
      </c>
      <c r="G364" s="318" t="s">
        <v>2009</v>
      </c>
      <c r="H364" s="320">
        <v>37</v>
      </c>
      <c r="I364" s="320">
        <v>11</v>
      </c>
      <c r="J364" s="321">
        <v>1776.9</v>
      </c>
      <c r="K364" s="322"/>
      <c r="L364" s="323"/>
    </row>
    <row r="365" spans="1:12" ht="14.25">
      <c r="A365" s="316">
        <v>353</v>
      </c>
      <c r="B365" s="317" t="s">
        <v>969</v>
      </c>
      <c r="C365" s="318" t="s">
        <v>3165</v>
      </c>
      <c r="D365" s="318" t="s">
        <v>1968</v>
      </c>
      <c r="E365" s="318" t="s">
        <v>2027</v>
      </c>
      <c r="F365" s="319" t="s">
        <v>1977</v>
      </c>
      <c r="G365" s="318" t="s">
        <v>2045</v>
      </c>
      <c r="H365" s="320">
        <v>26</v>
      </c>
      <c r="I365" s="320">
        <v>4</v>
      </c>
      <c r="J365" s="321">
        <v>1770.4</v>
      </c>
      <c r="K365" s="322"/>
      <c r="L365" s="323"/>
    </row>
    <row r="366" spans="1:12" ht="14.25">
      <c r="A366" s="316">
        <v>354</v>
      </c>
      <c r="B366" s="317" t="s">
        <v>970</v>
      </c>
      <c r="C366" s="318" t="s">
        <v>3166</v>
      </c>
      <c r="D366" s="318" t="s">
        <v>1968</v>
      </c>
      <c r="E366" s="318" t="s">
        <v>2094</v>
      </c>
      <c r="F366" s="319" t="s">
        <v>2049</v>
      </c>
      <c r="G366" s="318" t="s">
        <v>2131</v>
      </c>
      <c r="H366" s="320">
        <v>9</v>
      </c>
      <c r="I366" s="320">
        <v>2</v>
      </c>
      <c r="J366" s="321">
        <v>1766.15</v>
      </c>
      <c r="K366" s="322"/>
      <c r="L366" s="323"/>
    </row>
    <row r="367" spans="1:12" ht="14.25">
      <c r="A367" s="316">
        <v>355</v>
      </c>
      <c r="B367" s="317" t="s">
        <v>971</v>
      </c>
      <c r="C367" s="318" t="s">
        <v>2943</v>
      </c>
      <c r="D367" s="318" t="s">
        <v>1968</v>
      </c>
      <c r="E367" s="318" t="s">
        <v>1976</v>
      </c>
      <c r="F367" s="319" t="s">
        <v>1977</v>
      </c>
      <c r="G367" s="318" t="s">
        <v>1978</v>
      </c>
      <c r="H367" s="320">
        <v>15</v>
      </c>
      <c r="I367" s="320">
        <v>5</v>
      </c>
      <c r="J367" s="321">
        <v>1754.1</v>
      </c>
      <c r="K367" s="322"/>
      <c r="L367" s="323"/>
    </row>
    <row r="368" spans="1:12" ht="14.25">
      <c r="A368" s="316">
        <v>356</v>
      </c>
      <c r="B368" s="317" t="s">
        <v>972</v>
      </c>
      <c r="C368" s="318" t="s">
        <v>3167</v>
      </c>
      <c r="D368" s="318" t="s">
        <v>1968</v>
      </c>
      <c r="E368" s="318" t="s">
        <v>2027</v>
      </c>
      <c r="F368" s="319" t="s">
        <v>1977</v>
      </c>
      <c r="G368" s="318" t="s">
        <v>2045</v>
      </c>
      <c r="H368" s="320">
        <v>35</v>
      </c>
      <c r="I368" s="320">
        <v>7</v>
      </c>
      <c r="J368" s="321">
        <v>1750.3</v>
      </c>
      <c r="K368" s="322"/>
      <c r="L368" s="323"/>
    </row>
    <row r="369" spans="1:12" ht="14.25">
      <c r="A369" s="316">
        <v>357</v>
      </c>
      <c r="B369" s="317" t="s">
        <v>973</v>
      </c>
      <c r="C369" s="318" t="s">
        <v>3168</v>
      </c>
      <c r="D369" s="318" t="s">
        <v>1968</v>
      </c>
      <c r="E369" s="318" t="s">
        <v>2031</v>
      </c>
      <c r="F369" s="319" t="s">
        <v>1977</v>
      </c>
      <c r="G369" s="318" t="s">
        <v>2032</v>
      </c>
      <c r="H369" s="320">
        <v>31</v>
      </c>
      <c r="I369" s="320">
        <v>9</v>
      </c>
      <c r="J369" s="321">
        <v>1748</v>
      </c>
      <c r="K369" s="322"/>
      <c r="L369" s="323"/>
    </row>
    <row r="370" spans="1:12" ht="14.25">
      <c r="A370" s="316">
        <v>358</v>
      </c>
      <c r="B370" s="317" t="s">
        <v>974</v>
      </c>
      <c r="C370" s="318" t="s">
        <v>3169</v>
      </c>
      <c r="D370" s="318" t="s">
        <v>1968</v>
      </c>
      <c r="E370" s="318" t="s">
        <v>2017</v>
      </c>
      <c r="F370" s="319" t="s">
        <v>1977</v>
      </c>
      <c r="G370" s="318" t="s">
        <v>2018</v>
      </c>
      <c r="H370" s="320">
        <v>23</v>
      </c>
      <c r="I370" s="320">
        <v>3</v>
      </c>
      <c r="J370" s="321">
        <v>1736.8</v>
      </c>
      <c r="K370" s="322"/>
      <c r="L370" s="323"/>
    </row>
    <row r="371" spans="1:12" ht="14.25">
      <c r="A371" s="316">
        <v>359</v>
      </c>
      <c r="B371" s="317" t="s">
        <v>975</v>
      </c>
      <c r="C371" s="318" t="s">
        <v>3170</v>
      </c>
      <c r="D371" s="318" t="s">
        <v>1968</v>
      </c>
      <c r="E371" s="318" t="s">
        <v>2040</v>
      </c>
      <c r="F371" s="319" t="s">
        <v>2007</v>
      </c>
      <c r="G371" s="318" t="s">
        <v>2041</v>
      </c>
      <c r="H371" s="320">
        <v>38</v>
      </c>
      <c r="I371" s="320">
        <v>5</v>
      </c>
      <c r="J371" s="321">
        <v>1736.2</v>
      </c>
      <c r="K371" s="322"/>
      <c r="L371" s="323"/>
    </row>
    <row r="372" spans="1:12" ht="14.25">
      <c r="A372" s="316">
        <v>360</v>
      </c>
      <c r="B372" s="317" t="s">
        <v>976</v>
      </c>
      <c r="C372" s="318" t="s">
        <v>3171</v>
      </c>
      <c r="D372" s="318" t="s">
        <v>1971</v>
      </c>
      <c r="E372" s="318" t="s">
        <v>2132</v>
      </c>
      <c r="F372" s="319" t="s">
        <v>2007</v>
      </c>
      <c r="G372" s="318" t="s">
        <v>2133</v>
      </c>
      <c r="H372" s="320">
        <v>2</v>
      </c>
      <c r="I372" s="320">
        <v>1</v>
      </c>
      <c r="J372" s="321">
        <v>1700</v>
      </c>
      <c r="K372" s="322"/>
      <c r="L372" s="323"/>
    </row>
    <row r="373" spans="1:12" ht="14.25">
      <c r="A373" s="316">
        <v>361</v>
      </c>
      <c r="B373" s="317" t="s">
        <v>977</v>
      </c>
      <c r="C373" s="318" t="s">
        <v>3172</v>
      </c>
      <c r="D373" s="318" t="s">
        <v>1970</v>
      </c>
      <c r="E373" s="318" t="s">
        <v>2134</v>
      </c>
      <c r="F373" s="319" t="s">
        <v>1977</v>
      </c>
      <c r="G373" s="318" t="s">
        <v>2135</v>
      </c>
      <c r="H373" s="320">
        <v>2</v>
      </c>
      <c r="I373" s="320">
        <v>2</v>
      </c>
      <c r="J373" s="321">
        <v>1700</v>
      </c>
      <c r="K373" s="322"/>
      <c r="L373" s="323"/>
    </row>
    <row r="374" spans="1:12" ht="14.25">
      <c r="A374" s="316">
        <v>362</v>
      </c>
      <c r="B374" s="317" t="s">
        <v>978</v>
      </c>
      <c r="C374" s="318" t="s">
        <v>3173</v>
      </c>
      <c r="D374" s="318" t="s">
        <v>1970</v>
      </c>
      <c r="E374" s="318" t="s">
        <v>2027</v>
      </c>
      <c r="F374" s="319" t="s">
        <v>1977</v>
      </c>
      <c r="G374" s="318" t="s">
        <v>2045</v>
      </c>
      <c r="H374" s="320">
        <v>14</v>
      </c>
      <c r="I374" s="320">
        <v>3</v>
      </c>
      <c r="J374" s="321">
        <v>1682.4</v>
      </c>
      <c r="K374" s="322"/>
      <c r="L374" s="323"/>
    </row>
    <row r="375" spans="1:12" ht="14.25">
      <c r="A375" s="316">
        <v>363</v>
      </c>
      <c r="B375" s="317" t="s">
        <v>979</v>
      </c>
      <c r="C375" s="318" t="s">
        <v>3174</v>
      </c>
      <c r="D375" s="318" t="s">
        <v>1974</v>
      </c>
      <c r="E375" s="318" t="s">
        <v>2136</v>
      </c>
      <c r="F375" s="319" t="s">
        <v>2137</v>
      </c>
      <c r="G375" s="318" t="s">
        <v>2138</v>
      </c>
      <c r="H375" s="320">
        <v>6</v>
      </c>
      <c r="I375" s="320">
        <v>1</v>
      </c>
      <c r="J375" s="321">
        <v>1681</v>
      </c>
      <c r="K375" s="322"/>
      <c r="L375" s="323"/>
    </row>
    <row r="376" spans="1:12" ht="14.25">
      <c r="A376" s="316">
        <v>364</v>
      </c>
      <c r="B376" s="317" t="s">
        <v>980</v>
      </c>
      <c r="C376" s="318" t="s">
        <v>3023</v>
      </c>
      <c r="D376" s="318" t="s">
        <v>1970</v>
      </c>
      <c r="E376" s="318" t="s">
        <v>2059</v>
      </c>
      <c r="F376" s="319" t="s">
        <v>2060</v>
      </c>
      <c r="G376" s="318" t="s">
        <v>2061</v>
      </c>
      <c r="H376" s="320">
        <v>15</v>
      </c>
      <c r="I376" s="320">
        <v>3</v>
      </c>
      <c r="J376" s="321">
        <v>1680</v>
      </c>
      <c r="K376" s="322"/>
      <c r="L376" s="323"/>
    </row>
    <row r="377" spans="1:12" ht="14.25">
      <c r="A377" s="316">
        <v>365</v>
      </c>
      <c r="B377" s="317" t="s">
        <v>981</v>
      </c>
      <c r="C377" s="318" t="s">
        <v>3175</v>
      </c>
      <c r="D377" s="318" t="s">
        <v>1968</v>
      </c>
      <c r="E377" s="318" t="s">
        <v>2046</v>
      </c>
      <c r="F377" s="319" t="s">
        <v>2007</v>
      </c>
      <c r="G377" s="318" t="s">
        <v>2047</v>
      </c>
      <c r="H377" s="320">
        <v>48</v>
      </c>
      <c r="I377" s="320">
        <v>9</v>
      </c>
      <c r="J377" s="321">
        <v>1672.6</v>
      </c>
      <c r="K377" s="322"/>
      <c r="L377" s="323"/>
    </row>
    <row r="378" spans="1:12" ht="14.25">
      <c r="A378" s="316">
        <v>366</v>
      </c>
      <c r="B378" s="317" t="s">
        <v>933</v>
      </c>
      <c r="C378" s="318" t="s">
        <v>3133</v>
      </c>
      <c r="D378" s="318" t="s">
        <v>1968</v>
      </c>
      <c r="E378" s="318" t="s">
        <v>1976</v>
      </c>
      <c r="F378" s="319" t="s">
        <v>1977</v>
      </c>
      <c r="G378" s="318" t="s">
        <v>1978</v>
      </c>
      <c r="H378" s="320">
        <v>51</v>
      </c>
      <c r="I378" s="320">
        <v>11</v>
      </c>
      <c r="J378" s="321">
        <v>1668</v>
      </c>
      <c r="K378" s="322"/>
      <c r="L378" s="323"/>
    </row>
    <row r="379" spans="1:12" ht="14.25">
      <c r="A379" s="316">
        <v>367</v>
      </c>
      <c r="B379" s="317" t="s">
        <v>982</v>
      </c>
      <c r="C379" s="318" t="s">
        <v>3176</v>
      </c>
      <c r="D379" s="318" t="s">
        <v>1969</v>
      </c>
      <c r="E379" s="318" t="s">
        <v>2025</v>
      </c>
      <c r="F379" s="319" t="s">
        <v>1977</v>
      </c>
      <c r="G379" s="318" t="s">
        <v>2026</v>
      </c>
      <c r="H379" s="320">
        <v>41</v>
      </c>
      <c r="I379" s="320">
        <v>7</v>
      </c>
      <c r="J379" s="321">
        <v>1667</v>
      </c>
      <c r="K379" s="322"/>
      <c r="L379" s="323"/>
    </row>
    <row r="380" spans="1:12" ht="14.25">
      <c r="A380" s="316">
        <v>368</v>
      </c>
      <c r="B380" s="317" t="s">
        <v>949</v>
      </c>
      <c r="C380" s="318" t="s">
        <v>3149</v>
      </c>
      <c r="D380" s="318" t="s">
        <v>1971</v>
      </c>
      <c r="E380" s="318" t="s">
        <v>2139</v>
      </c>
      <c r="F380" s="319" t="s">
        <v>2060</v>
      </c>
      <c r="G380" s="318" t="s">
        <v>2140</v>
      </c>
      <c r="H380" s="320">
        <v>1</v>
      </c>
      <c r="I380" s="320">
        <v>1</v>
      </c>
      <c r="J380" s="321">
        <v>1662.5</v>
      </c>
      <c r="K380" s="322"/>
      <c r="L380" s="323"/>
    </row>
    <row r="381" spans="1:12" ht="14.25">
      <c r="A381" s="316">
        <v>369</v>
      </c>
      <c r="B381" s="317" t="s">
        <v>983</v>
      </c>
      <c r="C381" s="318" t="s">
        <v>3177</v>
      </c>
      <c r="D381" s="318" t="s">
        <v>1973</v>
      </c>
      <c r="E381" s="318" t="s">
        <v>2042</v>
      </c>
      <c r="F381" s="319" t="s">
        <v>1977</v>
      </c>
      <c r="G381" s="318" t="s">
        <v>2043</v>
      </c>
      <c r="H381" s="320">
        <v>6</v>
      </c>
      <c r="I381" s="320">
        <v>2</v>
      </c>
      <c r="J381" s="321">
        <v>1659</v>
      </c>
      <c r="K381" s="322"/>
      <c r="L381" s="323"/>
    </row>
    <row r="382" spans="1:12" ht="14.25">
      <c r="A382" s="316">
        <v>370</v>
      </c>
      <c r="B382" s="317" t="s">
        <v>984</v>
      </c>
      <c r="C382" s="318" t="s">
        <v>3178</v>
      </c>
      <c r="D382" s="318" t="s">
        <v>1968</v>
      </c>
      <c r="E382" s="318" t="s">
        <v>1996</v>
      </c>
      <c r="F382" s="319" t="s">
        <v>1977</v>
      </c>
      <c r="G382" s="318" t="s">
        <v>1997</v>
      </c>
      <c r="H382" s="320">
        <v>37</v>
      </c>
      <c r="I382" s="320">
        <v>9</v>
      </c>
      <c r="J382" s="321">
        <v>1658</v>
      </c>
      <c r="K382" s="322"/>
      <c r="L382" s="323"/>
    </row>
    <row r="383" spans="1:12" ht="14.25">
      <c r="A383" s="316">
        <v>371</v>
      </c>
      <c r="B383" s="317" t="s">
        <v>985</v>
      </c>
      <c r="C383" s="318" t="s">
        <v>3179</v>
      </c>
      <c r="D383" s="318" t="s">
        <v>1968</v>
      </c>
      <c r="E383" s="318" t="s">
        <v>2141</v>
      </c>
      <c r="F383" s="319" t="s">
        <v>2142</v>
      </c>
      <c r="G383" s="318" t="s">
        <v>2143</v>
      </c>
      <c r="H383" s="320">
        <v>24</v>
      </c>
      <c r="I383" s="320">
        <v>2</v>
      </c>
      <c r="J383" s="321">
        <v>1653.8</v>
      </c>
      <c r="K383" s="322"/>
      <c r="L383" s="323"/>
    </row>
    <row r="384" spans="1:12" ht="14.25">
      <c r="A384" s="316">
        <v>372</v>
      </c>
      <c r="B384" s="317" t="s">
        <v>986</v>
      </c>
      <c r="C384" s="318" t="s">
        <v>2984</v>
      </c>
      <c r="D384" s="318" t="s">
        <v>1968</v>
      </c>
      <c r="E384" s="318" t="s">
        <v>1976</v>
      </c>
      <c r="F384" s="319" t="s">
        <v>1977</v>
      </c>
      <c r="G384" s="318" t="s">
        <v>1983</v>
      </c>
      <c r="H384" s="320">
        <v>47</v>
      </c>
      <c r="I384" s="320">
        <v>8</v>
      </c>
      <c r="J384" s="321">
        <v>1649.4</v>
      </c>
      <c r="K384" s="322"/>
      <c r="L384" s="323"/>
    </row>
    <row r="385" spans="1:12" ht="14.25">
      <c r="A385" s="316">
        <v>373</v>
      </c>
      <c r="B385" s="317" t="s">
        <v>987</v>
      </c>
      <c r="C385" s="318" t="s">
        <v>3180</v>
      </c>
      <c r="D385" s="318" t="s">
        <v>1968</v>
      </c>
      <c r="E385" s="318" t="s">
        <v>2144</v>
      </c>
      <c r="F385" s="319" t="s">
        <v>2118</v>
      </c>
      <c r="G385" s="318" t="s">
        <v>2145</v>
      </c>
      <c r="H385" s="320">
        <v>13</v>
      </c>
      <c r="I385" s="320">
        <v>2</v>
      </c>
      <c r="J385" s="321">
        <v>1637</v>
      </c>
      <c r="K385" s="322"/>
      <c r="L385" s="323"/>
    </row>
    <row r="386" spans="1:12" ht="14.25">
      <c r="A386" s="316">
        <v>374</v>
      </c>
      <c r="B386" s="317" t="s">
        <v>988</v>
      </c>
      <c r="C386" s="318" t="s">
        <v>3181</v>
      </c>
      <c r="D386" s="318" t="s">
        <v>1968</v>
      </c>
      <c r="E386" s="318" t="s">
        <v>2038</v>
      </c>
      <c r="F386" s="319" t="s">
        <v>2007</v>
      </c>
      <c r="G386" s="318" t="s">
        <v>2039</v>
      </c>
      <c r="H386" s="320">
        <v>43</v>
      </c>
      <c r="I386" s="320">
        <v>12</v>
      </c>
      <c r="J386" s="321">
        <v>1631.9</v>
      </c>
      <c r="K386" s="322"/>
      <c r="L386" s="323"/>
    </row>
    <row r="387" spans="1:12" ht="14.25">
      <c r="A387" s="316">
        <v>375</v>
      </c>
      <c r="B387" s="317" t="s">
        <v>989</v>
      </c>
      <c r="C387" s="318" t="s">
        <v>3182</v>
      </c>
      <c r="D387" s="318" t="s">
        <v>1968</v>
      </c>
      <c r="E387" s="318" t="s">
        <v>2037</v>
      </c>
      <c r="F387" s="319" t="s">
        <v>1977</v>
      </c>
      <c r="G387" s="318" t="s">
        <v>2034</v>
      </c>
      <c r="H387" s="320">
        <v>32</v>
      </c>
      <c r="I387" s="320">
        <v>7</v>
      </c>
      <c r="J387" s="321">
        <v>1611</v>
      </c>
      <c r="K387" s="322"/>
      <c r="L387" s="323"/>
    </row>
    <row r="388" spans="1:12" ht="14.25">
      <c r="A388" s="316">
        <v>376</v>
      </c>
      <c r="B388" s="317" t="s">
        <v>990</v>
      </c>
      <c r="C388" s="318" t="s">
        <v>3183</v>
      </c>
      <c r="D388" s="318" t="s">
        <v>1968</v>
      </c>
      <c r="E388" s="318" t="s">
        <v>2048</v>
      </c>
      <c r="F388" s="319" t="s">
        <v>2049</v>
      </c>
      <c r="G388" s="318" t="s">
        <v>2050</v>
      </c>
      <c r="H388" s="320">
        <v>21</v>
      </c>
      <c r="I388" s="320">
        <v>3</v>
      </c>
      <c r="J388" s="321">
        <v>1586.5</v>
      </c>
      <c r="K388" s="322"/>
      <c r="L388" s="323"/>
    </row>
    <row r="389" spans="1:12" ht="14.25">
      <c r="A389" s="316">
        <v>377</v>
      </c>
      <c r="B389" s="317" t="s">
        <v>991</v>
      </c>
      <c r="C389" s="318" t="s">
        <v>3184</v>
      </c>
      <c r="D389" s="318" t="s">
        <v>1968</v>
      </c>
      <c r="E389" s="318" t="s">
        <v>2146</v>
      </c>
      <c r="F389" s="319" t="s">
        <v>1977</v>
      </c>
      <c r="G389" s="318" t="s">
        <v>2147</v>
      </c>
      <c r="H389" s="320">
        <v>26</v>
      </c>
      <c r="I389" s="320">
        <v>2</v>
      </c>
      <c r="J389" s="321">
        <v>1585.1</v>
      </c>
      <c r="K389" s="322"/>
      <c r="L389" s="323"/>
    </row>
    <row r="390" spans="1:12" ht="14.25">
      <c r="A390" s="316">
        <v>378</v>
      </c>
      <c r="B390" s="317" t="s">
        <v>992</v>
      </c>
      <c r="C390" s="318" t="s">
        <v>3185</v>
      </c>
      <c r="D390" s="318" t="s">
        <v>1968</v>
      </c>
      <c r="E390" s="318" t="s">
        <v>2148</v>
      </c>
      <c r="F390" s="319" t="s">
        <v>2065</v>
      </c>
      <c r="G390" s="318" t="s">
        <v>2149</v>
      </c>
      <c r="H390" s="320">
        <v>18</v>
      </c>
      <c r="I390" s="320">
        <v>2</v>
      </c>
      <c r="J390" s="321">
        <v>1581</v>
      </c>
      <c r="K390" s="322"/>
      <c r="L390" s="323"/>
    </row>
    <row r="391" spans="1:12" ht="14.25">
      <c r="A391" s="316">
        <v>379</v>
      </c>
      <c r="B391" s="317" t="s">
        <v>993</v>
      </c>
      <c r="C391" s="318" t="s">
        <v>3107</v>
      </c>
      <c r="D391" s="318" t="s">
        <v>1968</v>
      </c>
      <c r="E391" s="318" t="s">
        <v>2006</v>
      </c>
      <c r="F391" s="319" t="s">
        <v>2007</v>
      </c>
      <c r="G391" s="318" t="s">
        <v>2008</v>
      </c>
      <c r="H391" s="320">
        <v>38</v>
      </c>
      <c r="I391" s="320">
        <v>5</v>
      </c>
      <c r="J391" s="321">
        <v>1575.9</v>
      </c>
      <c r="K391" s="322"/>
      <c r="L391" s="323"/>
    </row>
    <row r="392" spans="1:12" ht="14.25">
      <c r="A392" s="316">
        <v>380</v>
      </c>
      <c r="B392" s="317" t="s">
        <v>994</v>
      </c>
      <c r="C392" s="318" t="s">
        <v>3186</v>
      </c>
      <c r="D392" s="318" t="s">
        <v>1968</v>
      </c>
      <c r="E392" s="318" t="s">
        <v>2080</v>
      </c>
      <c r="F392" s="319" t="s">
        <v>1977</v>
      </c>
      <c r="G392" s="318" t="s">
        <v>2150</v>
      </c>
      <c r="H392" s="320">
        <v>14</v>
      </c>
      <c r="I392" s="320">
        <v>2</v>
      </c>
      <c r="J392" s="321">
        <v>1562</v>
      </c>
      <c r="K392" s="322"/>
      <c r="L392" s="323"/>
    </row>
    <row r="393" spans="1:12" ht="14.25">
      <c r="A393" s="316">
        <v>381</v>
      </c>
      <c r="B393" s="317" t="s">
        <v>995</v>
      </c>
      <c r="C393" s="318" t="s">
        <v>3187</v>
      </c>
      <c r="D393" s="318" t="s">
        <v>1974</v>
      </c>
      <c r="E393" s="318" t="s">
        <v>2151</v>
      </c>
      <c r="F393" s="319" t="s">
        <v>2137</v>
      </c>
      <c r="G393" s="318" t="s">
        <v>2152</v>
      </c>
      <c r="H393" s="320">
        <v>5</v>
      </c>
      <c r="I393" s="320">
        <v>1</v>
      </c>
      <c r="J393" s="321">
        <v>1553.5</v>
      </c>
      <c r="K393" s="322"/>
      <c r="L393" s="323"/>
    </row>
    <row r="394" spans="1:12" ht="14.25">
      <c r="A394" s="316">
        <v>382</v>
      </c>
      <c r="B394" s="317" t="s">
        <v>996</v>
      </c>
      <c r="C394" s="318" t="s">
        <v>3188</v>
      </c>
      <c r="D394" s="318" t="s">
        <v>1968</v>
      </c>
      <c r="E394" s="318" t="s">
        <v>2153</v>
      </c>
      <c r="F394" s="319" t="s">
        <v>2072</v>
      </c>
      <c r="G394" s="318" t="s">
        <v>2154</v>
      </c>
      <c r="H394" s="320">
        <v>14</v>
      </c>
      <c r="I394" s="320">
        <v>3</v>
      </c>
      <c r="J394" s="321">
        <v>1552.7</v>
      </c>
      <c r="K394" s="322"/>
      <c r="L394" s="323"/>
    </row>
    <row r="395" spans="1:12" ht="14.25">
      <c r="A395" s="316">
        <v>383</v>
      </c>
      <c r="B395" s="317" t="s">
        <v>997</v>
      </c>
      <c r="C395" s="318" t="s">
        <v>3189</v>
      </c>
      <c r="D395" s="318" t="s">
        <v>1970</v>
      </c>
      <c r="E395" s="318" t="s">
        <v>2155</v>
      </c>
      <c r="F395" s="319" t="s">
        <v>2156</v>
      </c>
      <c r="G395" s="318" t="s">
        <v>2157</v>
      </c>
      <c r="H395" s="320">
        <v>7</v>
      </c>
      <c r="I395" s="320">
        <v>1</v>
      </c>
      <c r="J395" s="321">
        <v>1551.5</v>
      </c>
      <c r="K395" s="322"/>
      <c r="L395" s="323"/>
    </row>
    <row r="396" spans="1:12" ht="14.25">
      <c r="A396" s="316">
        <v>384</v>
      </c>
      <c r="B396" s="317" t="s">
        <v>998</v>
      </c>
      <c r="C396" s="318" t="s">
        <v>3190</v>
      </c>
      <c r="D396" s="318" t="s">
        <v>1968</v>
      </c>
      <c r="E396" s="318" t="s">
        <v>2080</v>
      </c>
      <c r="F396" s="319" t="s">
        <v>1977</v>
      </c>
      <c r="G396" s="318" t="s">
        <v>2150</v>
      </c>
      <c r="H396" s="320">
        <v>23</v>
      </c>
      <c r="I396" s="320">
        <v>2</v>
      </c>
      <c r="J396" s="321">
        <v>1539</v>
      </c>
      <c r="K396" s="322"/>
      <c r="L396" s="323"/>
    </row>
    <row r="397" spans="1:12" ht="14.25">
      <c r="A397" s="316">
        <v>385</v>
      </c>
      <c r="B397" s="317" t="s">
        <v>999</v>
      </c>
      <c r="C397" s="318" t="s">
        <v>3191</v>
      </c>
      <c r="D397" s="318" t="s">
        <v>1971</v>
      </c>
      <c r="E397" s="318" t="s">
        <v>2094</v>
      </c>
      <c r="F397" s="319" t="s">
        <v>2049</v>
      </c>
      <c r="G397" s="318" t="s">
        <v>2131</v>
      </c>
      <c r="H397" s="320">
        <v>1</v>
      </c>
      <c r="I397" s="320">
        <v>1</v>
      </c>
      <c r="J397" s="321">
        <v>1537.5</v>
      </c>
      <c r="K397" s="322"/>
      <c r="L397" s="323"/>
    </row>
    <row r="398" spans="1:12" ht="14.25">
      <c r="A398" s="316">
        <v>386</v>
      </c>
      <c r="B398" s="317" t="s">
        <v>1000</v>
      </c>
      <c r="C398" s="318" t="s">
        <v>3192</v>
      </c>
      <c r="D398" s="318" t="s">
        <v>1968</v>
      </c>
      <c r="E398" s="318" t="s">
        <v>2102</v>
      </c>
      <c r="F398" s="319" t="s">
        <v>2065</v>
      </c>
      <c r="G398" s="318" t="s">
        <v>2158</v>
      </c>
      <c r="H398" s="320">
        <v>9</v>
      </c>
      <c r="I398" s="320">
        <v>2</v>
      </c>
      <c r="J398" s="321">
        <v>1536.7</v>
      </c>
      <c r="K398" s="322"/>
      <c r="L398" s="323"/>
    </row>
    <row r="399" spans="1:12" ht="14.25">
      <c r="A399" s="316">
        <v>387</v>
      </c>
      <c r="B399" s="317" t="s">
        <v>1001</v>
      </c>
      <c r="C399" s="318" t="s">
        <v>3161</v>
      </c>
      <c r="D399" s="318" t="s">
        <v>1968</v>
      </c>
      <c r="E399" s="318" t="s">
        <v>2098</v>
      </c>
      <c r="F399" s="319" t="s">
        <v>2060</v>
      </c>
      <c r="G399" s="318" t="s">
        <v>2099</v>
      </c>
      <c r="H399" s="320">
        <v>35</v>
      </c>
      <c r="I399" s="320">
        <v>9</v>
      </c>
      <c r="J399" s="321">
        <v>1530.2</v>
      </c>
      <c r="K399" s="322"/>
      <c r="L399" s="323"/>
    </row>
    <row r="400" spans="1:12" ht="14.25">
      <c r="A400" s="316">
        <v>388</v>
      </c>
      <c r="B400" s="317" t="s">
        <v>1002</v>
      </c>
      <c r="C400" s="318" t="s">
        <v>3193</v>
      </c>
      <c r="D400" s="318" t="s">
        <v>1968</v>
      </c>
      <c r="E400" s="318" t="s">
        <v>2037</v>
      </c>
      <c r="F400" s="319" t="s">
        <v>1977</v>
      </c>
      <c r="G400" s="318" t="s">
        <v>2034</v>
      </c>
      <c r="H400" s="320">
        <v>11</v>
      </c>
      <c r="I400" s="320">
        <v>2</v>
      </c>
      <c r="J400" s="321">
        <v>1523</v>
      </c>
      <c r="K400" s="322"/>
      <c r="L400" s="323"/>
    </row>
    <row r="401" spans="1:12" ht="14.25">
      <c r="A401" s="316">
        <v>389</v>
      </c>
      <c r="B401" s="317" t="s">
        <v>1003</v>
      </c>
      <c r="C401" s="318" t="s">
        <v>3194</v>
      </c>
      <c r="D401" s="318" t="s">
        <v>1968</v>
      </c>
      <c r="E401" s="318" t="s">
        <v>2159</v>
      </c>
      <c r="F401" s="319" t="s">
        <v>1977</v>
      </c>
      <c r="G401" s="318" t="s">
        <v>2160</v>
      </c>
      <c r="H401" s="320">
        <v>13</v>
      </c>
      <c r="I401" s="320">
        <v>1</v>
      </c>
      <c r="J401" s="321">
        <v>1516</v>
      </c>
      <c r="K401" s="322"/>
      <c r="L401" s="323"/>
    </row>
    <row r="402" spans="1:12" ht="14.25">
      <c r="A402" s="316">
        <v>390</v>
      </c>
      <c r="B402" s="317" t="s">
        <v>653</v>
      </c>
      <c r="C402" s="318" t="s">
        <v>3058</v>
      </c>
      <c r="D402" s="318" t="s">
        <v>1968</v>
      </c>
      <c r="E402" s="318" t="s">
        <v>1996</v>
      </c>
      <c r="F402" s="319" t="s">
        <v>1977</v>
      </c>
      <c r="G402" s="318" t="s">
        <v>1997</v>
      </c>
      <c r="H402" s="320">
        <v>30</v>
      </c>
      <c r="I402" s="320">
        <v>6</v>
      </c>
      <c r="J402" s="321">
        <v>1505.4</v>
      </c>
      <c r="K402" s="322"/>
      <c r="L402" s="323"/>
    </row>
    <row r="403" spans="1:12" ht="14.25">
      <c r="A403" s="316">
        <v>391</v>
      </c>
      <c r="B403" s="317" t="s">
        <v>1004</v>
      </c>
      <c r="C403" s="318" t="s">
        <v>3195</v>
      </c>
      <c r="D403" s="318" t="s">
        <v>1971</v>
      </c>
      <c r="E403" s="318" t="s">
        <v>2069</v>
      </c>
      <c r="F403" s="319" t="s">
        <v>1977</v>
      </c>
      <c r="G403" s="318" t="s">
        <v>2161</v>
      </c>
      <c r="H403" s="320">
        <v>2</v>
      </c>
      <c r="I403" s="320">
        <v>1</v>
      </c>
      <c r="J403" s="321">
        <v>1500</v>
      </c>
      <c r="K403" s="322"/>
      <c r="L403" s="323"/>
    </row>
    <row r="404" spans="1:12" ht="14.25">
      <c r="A404" s="316">
        <v>392</v>
      </c>
      <c r="B404" s="317" t="s">
        <v>1005</v>
      </c>
      <c r="C404" s="318" t="s">
        <v>3061</v>
      </c>
      <c r="D404" s="318" t="s">
        <v>1970</v>
      </c>
      <c r="E404" s="318" t="s">
        <v>2048</v>
      </c>
      <c r="F404" s="319" t="s">
        <v>2049</v>
      </c>
      <c r="G404" s="318" t="s">
        <v>2050</v>
      </c>
      <c r="H404" s="320">
        <v>9</v>
      </c>
      <c r="I404" s="320">
        <v>1</v>
      </c>
      <c r="J404" s="321">
        <v>1500</v>
      </c>
      <c r="K404" s="322"/>
      <c r="L404" s="323"/>
    </row>
    <row r="405" spans="1:12" ht="14.25">
      <c r="A405" s="316">
        <v>393</v>
      </c>
      <c r="B405" s="317" t="s">
        <v>828</v>
      </c>
      <c r="C405" s="318" t="s">
        <v>3196</v>
      </c>
      <c r="D405" s="318" t="s">
        <v>1970</v>
      </c>
      <c r="E405" s="318" t="s">
        <v>2069</v>
      </c>
      <c r="F405" s="319" t="s">
        <v>1977</v>
      </c>
      <c r="G405" s="318" t="s">
        <v>2161</v>
      </c>
      <c r="H405" s="320">
        <v>11</v>
      </c>
      <c r="I405" s="320">
        <v>1</v>
      </c>
      <c r="J405" s="321">
        <v>1500</v>
      </c>
      <c r="K405" s="322"/>
      <c r="L405" s="323"/>
    </row>
    <row r="406" spans="1:12" ht="14.25">
      <c r="A406" s="316">
        <v>394</v>
      </c>
      <c r="B406" s="317" t="s">
        <v>912</v>
      </c>
      <c r="C406" s="318" t="s">
        <v>3197</v>
      </c>
      <c r="D406" s="318" t="s">
        <v>1971</v>
      </c>
      <c r="E406" s="318" t="s">
        <v>1976</v>
      </c>
      <c r="F406" s="319" t="s">
        <v>1977</v>
      </c>
      <c r="G406" s="318" t="s">
        <v>1978</v>
      </c>
      <c r="H406" s="320">
        <v>1</v>
      </c>
      <c r="I406" s="320">
        <v>1</v>
      </c>
      <c r="J406" s="321">
        <v>1500</v>
      </c>
      <c r="K406" s="322"/>
      <c r="L406" s="323"/>
    </row>
    <row r="407" spans="1:12" ht="14.25">
      <c r="A407" s="316">
        <v>395</v>
      </c>
      <c r="B407" s="317" t="s">
        <v>1006</v>
      </c>
      <c r="C407" s="318" t="s">
        <v>3198</v>
      </c>
      <c r="D407" s="318" t="s">
        <v>1968</v>
      </c>
      <c r="E407" s="318" t="s">
        <v>2162</v>
      </c>
      <c r="F407" s="319" t="s">
        <v>2049</v>
      </c>
      <c r="G407" s="318" t="s">
        <v>2163</v>
      </c>
      <c r="H407" s="320">
        <v>14</v>
      </c>
      <c r="I407" s="320">
        <v>1</v>
      </c>
      <c r="J407" s="321">
        <v>1500</v>
      </c>
      <c r="K407" s="322"/>
      <c r="L407" s="323"/>
    </row>
    <row r="408" spans="1:12" ht="14.25">
      <c r="A408" s="316">
        <v>396</v>
      </c>
      <c r="B408" s="317" t="s">
        <v>1007</v>
      </c>
      <c r="C408" s="318" t="s">
        <v>3199</v>
      </c>
      <c r="D408" s="318" t="s">
        <v>1970</v>
      </c>
      <c r="E408" s="318" t="s">
        <v>2042</v>
      </c>
      <c r="F408" s="319" t="s">
        <v>1977</v>
      </c>
      <c r="G408" s="318" t="s">
        <v>2086</v>
      </c>
      <c r="H408" s="320">
        <v>8</v>
      </c>
      <c r="I408" s="320">
        <v>1</v>
      </c>
      <c r="J408" s="321">
        <v>1500</v>
      </c>
      <c r="K408" s="322"/>
      <c r="L408" s="323"/>
    </row>
    <row r="409" spans="1:12" ht="14.25">
      <c r="A409" s="316">
        <v>397</v>
      </c>
      <c r="B409" s="317" t="s">
        <v>1008</v>
      </c>
      <c r="C409" s="318" t="s">
        <v>3200</v>
      </c>
      <c r="D409" s="318" t="s">
        <v>1968</v>
      </c>
      <c r="E409" s="318" t="s">
        <v>2074</v>
      </c>
      <c r="F409" s="319" t="s">
        <v>2065</v>
      </c>
      <c r="G409" s="318" t="s">
        <v>2164</v>
      </c>
      <c r="H409" s="320">
        <v>7</v>
      </c>
      <c r="I409" s="320">
        <v>1</v>
      </c>
      <c r="J409" s="321">
        <v>1500</v>
      </c>
      <c r="K409" s="322"/>
      <c r="L409" s="323"/>
    </row>
    <row r="410" spans="1:12" ht="14.25">
      <c r="A410" s="316">
        <v>398</v>
      </c>
      <c r="B410" s="317" t="s">
        <v>1009</v>
      </c>
      <c r="C410" s="318" t="s">
        <v>3201</v>
      </c>
      <c r="D410" s="318" t="s">
        <v>1968</v>
      </c>
      <c r="E410" s="318" t="s">
        <v>2031</v>
      </c>
      <c r="F410" s="319" t="s">
        <v>1977</v>
      </c>
      <c r="G410" s="318" t="s">
        <v>2032</v>
      </c>
      <c r="H410" s="320">
        <v>24</v>
      </c>
      <c r="I410" s="320">
        <v>2</v>
      </c>
      <c r="J410" s="321">
        <v>1496.5</v>
      </c>
      <c r="K410" s="322"/>
      <c r="L410" s="323"/>
    </row>
    <row r="411" spans="1:12" ht="14.25">
      <c r="A411" s="316">
        <v>399</v>
      </c>
      <c r="B411" s="317" t="s">
        <v>1010</v>
      </c>
      <c r="C411" s="318" t="s">
        <v>3202</v>
      </c>
      <c r="D411" s="318" t="s">
        <v>1968</v>
      </c>
      <c r="E411" s="318" t="s">
        <v>2027</v>
      </c>
      <c r="F411" s="319" t="s">
        <v>1977</v>
      </c>
      <c r="G411" s="318" t="s">
        <v>2028</v>
      </c>
      <c r="H411" s="320">
        <v>20</v>
      </c>
      <c r="I411" s="320">
        <v>4</v>
      </c>
      <c r="J411" s="321">
        <v>1483</v>
      </c>
      <c r="K411" s="322"/>
      <c r="L411" s="323"/>
    </row>
    <row r="412" spans="1:12" ht="14.25">
      <c r="A412" s="316">
        <v>400</v>
      </c>
      <c r="B412" s="317" t="s">
        <v>1011</v>
      </c>
      <c r="C412" s="318" t="s">
        <v>3203</v>
      </c>
      <c r="D412" s="318" t="s">
        <v>1968</v>
      </c>
      <c r="E412" s="318" t="s">
        <v>2165</v>
      </c>
      <c r="F412" s="319" t="s">
        <v>2166</v>
      </c>
      <c r="G412" s="318" t="s">
        <v>2167</v>
      </c>
      <c r="H412" s="320">
        <v>12</v>
      </c>
      <c r="I412" s="320">
        <v>1</v>
      </c>
      <c r="J412" s="321">
        <v>1473.3</v>
      </c>
      <c r="K412" s="322"/>
      <c r="L412" s="323"/>
    </row>
    <row r="413" spans="1:12" ht="14.25">
      <c r="A413" s="316">
        <v>401</v>
      </c>
      <c r="B413" s="317" t="s">
        <v>1012</v>
      </c>
      <c r="C413" s="318" t="s">
        <v>3204</v>
      </c>
      <c r="D413" s="318" t="s">
        <v>1968</v>
      </c>
      <c r="E413" s="318" t="s">
        <v>2168</v>
      </c>
      <c r="F413" s="319" t="s">
        <v>2049</v>
      </c>
      <c r="G413" s="318" t="s">
        <v>2169</v>
      </c>
      <c r="H413" s="320">
        <v>11</v>
      </c>
      <c r="I413" s="320">
        <v>1</v>
      </c>
      <c r="J413" s="321">
        <v>1469</v>
      </c>
      <c r="K413" s="322"/>
      <c r="L413" s="323"/>
    </row>
    <row r="414" spans="1:12" ht="14.25">
      <c r="A414" s="316">
        <v>402</v>
      </c>
      <c r="B414" s="317" t="s">
        <v>1013</v>
      </c>
      <c r="C414" s="318" t="s">
        <v>3205</v>
      </c>
      <c r="D414" s="318" t="s">
        <v>1974</v>
      </c>
      <c r="E414" s="318" t="s">
        <v>2170</v>
      </c>
      <c r="F414" s="319" t="s">
        <v>2065</v>
      </c>
      <c r="G414" s="318" t="s">
        <v>2171</v>
      </c>
      <c r="H414" s="320">
        <v>6</v>
      </c>
      <c r="I414" s="320">
        <v>1</v>
      </c>
      <c r="J414" s="321">
        <v>1463.9</v>
      </c>
      <c r="K414" s="322"/>
      <c r="L414" s="323"/>
    </row>
    <row r="415" spans="1:12" ht="14.25">
      <c r="A415" s="316">
        <v>403</v>
      </c>
      <c r="B415" s="317" t="s">
        <v>1014</v>
      </c>
      <c r="C415" s="318" t="s">
        <v>3016</v>
      </c>
      <c r="D415" s="318" t="s">
        <v>1973</v>
      </c>
      <c r="E415" s="318" t="s">
        <v>1976</v>
      </c>
      <c r="F415" s="319" t="s">
        <v>1977</v>
      </c>
      <c r="G415" s="318" t="s">
        <v>1978</v>
      </c>
      <c r="H415" s="320">
        <v>4</v>
      </c>
      <c r="I415" s="320">
        <v>2</v>
      </c>
      <c r="J415" s="321">
        <v>1456</v>
      </c>
      <c r="K415" s="322"/>
      <c r="L415" s="323"/>
    </row>
    <row r="416" spans="1:12" ht="14.25">
      <c r="A416" s="316">
        <v>404</v>
      </c>
      <c r="B416" s="317" t="s">
        <v>1015</v>
      </c>
      <c r="C416" s="318" t="s">
        <v>3206</v>
      </c>
      <c r="D416" s="318" t="s">
        <v>1969</v>
      </c>
      <c r="E416" s="318" t="s">
        <v>1976</v>
      </c>
      <c r="F416" s="319" t="s">
        <v>1977</v>
      </c>
      <c r="G416" s="318" t="s">
        <v>1983</v>
      </c>
      <c r="H416" s="320">
        <v>75</v>
      </c>
      <c r="I416" s="320">
        <v>7</v>
      </c>
      <c r="J416" s="321">
        <v>1456</v>
      </c>
      <c r="K416" s="322"/>
      <c r="L416" s="323"/>
    </row>
    <row r="417" spans="1:12" ht="14.25">
      <c r="A417" s="316">
        <v>405</v>
      </c>
      <c r="B417" s="317" t="s">
        <v>1016</v>
      </c>
      <c r="C417" s="318" t="s">
        <v>3181</v>
      </c>
      <c r="D417" s="318" t="s">
        <v>1968</v>
      </c>
      <c r="E417" s="318" t="s">
        <v>2038</v>
      </c>
      <c r="F417" s="319" t="s">
        <v>2007</v>
      </c>
      <c r="G417" s="318" t="s">
        <v>2039</v>
      </c>
      <c r="H417" s="320">
        <v>40</v>
      </c>
      <c r="I417" s="320">
        <v>12</v>
      </c>
      <c r="J417" s="321">
        <v>1451</v>
      </c>
      <c r="K417" s="322"/>
      <c r="L417" s="323"/>
    </row>
    <row r="418" spans="1:12" ht="14.25">
      <c r="A418" s="316">
        <v>406</v>
      </c>
      <c r="B418" s="317" t="s">
        <v>1017</v>
      </c>
      <c r="C418" s="318" t="s">
        <v>3207</v>
      </c>
      <c r="D418" s="318" t="s">
        <v>1968</v>
      </c>
      <c r="E418" s="318" t="s">
        <v>2172</v>
      </c>
      <c r="F418" s="319" t="s">
        <v>2065</v>
      </c>
      <c r="G418" s="318" t="s">
        <v>2173</v>
      </c>
      <c r="H418" s="320">
        <v>16</v>
      </c>
      <c r="I418" s="320">
        <v>2</v>
      </c>
      <c r="J418" s="321">
        <v>1448.6</v>
      </c>
      <c r="K418" s="322"/>
      <c r="L418" s="323"/>
    </row>
    <row r="419" spans="1:12" ht="14.25">
      <c r="A419" s="316">
        <v>407</v>
      </c>
      <c r="B419" s="317" t="s">
        <v>1018</v>
      </c>
      <c r="C419" s="318" t="s">
        <v>3208</v>
      </c>
      <c r="D419" s="318" t="s">
        <v>1971</v>
      </c>
      <c r="E419" s="318" t="s">
        <v>2174</v>
      </c>
      <c r="F419" s="319" t="s">
        <v>2049</v>
      </c>
      <c r="G419" s="318" t="s">
        <v>2175</v>
      </c>
      <c r="H419" s="320">
        <v>1</v>
      </c>
      <c r="I419" s="320">
        <v>1</v>
      </c>
      <c r="J419" s="321">
        <v>1445</v>
      </c>
      <c r="K419" s="322"/>
      <c r="L419" s="323"/>
    </row>
    <row r="420" spans="1:12" ht="14.25">
      <c r="A420" s="316">
        <v>408</v>
      </c>
      <c r="B420" s="317" t="s">
        <v>1019</v>
      </c>
      <c r="C420" s="318" t="s">
        <v>3209</v>
      </c>
      <c r="D420" s="318" t="s">
        <v>1969</v>
      </c>
      <c r="E420" s="318" t="s">
        <v>2176</v>
      </c>
      <c r="F420" s="319" t="s">
        <v>1977</v>
      </c>
      <c r="G420" s="318" t="s">
        <v>2177</v>
      </c>
      <c r="H420" s="320">
        <v>32</v>
      </c>
      <c r="I420" s="320">
        <v>5</v>
      </c>
      <c r="J420" s="321">
        <v>1442.5</v>
      </c>
      <c r="K420" s="322"/>
      <c r="L420" s="323"/>
    </row>
    <row r="421" spans="1:12" ht="14.25">
      <c r="A421" s="316">
        <v>409</v>
      </c>
      <c r="B421" s="317" t="s">
        <v>1020</v>
      </c>
      <c r="C421" s="318" t="s">
        <v>3210</v>
      </c>
      <c r="D421" s="318" t="s">
        <v>1971</v>
      </c>
      <c r="E421" s="318" t="s">
        <v>2127</v>
      </c>
      <c r="F421" s="319" t="s">
        <v>2049</v>
      </c>
      <c r="G421" s="318" t="s">
        <v>2128</v>
      </c>
      <c r="H421" s="320">
        <v>1</v>
      </c>
      <c r="I421" s="320">
        <v>1</v>
      </c>
      <c r="J421" s="321">
        <v>1441.75</v>
      </c>
      <c r="K421" s="322"/>
      <c r="L421" s="323"/>
    </row>
    <row r="422" spans="1:12" ht="14.25">
      <c r="A422" s="316">
        <v>410</v>
      </c>
      <c r="B422" s="317" t="s">
        <v>1021</v>
      </c>
      <c r="C422" s="318" t="s">
        <v>3018</v>
      </c>
      <c r="D422" s="318" t="s">
        <v>1968</v>
      </c>
      <c r="E422" s="318" t="s">
        <v>2021</v>
      </c>
      <c r="F422" s="319" t="s">
        <v>1977</v>
      </c>
      <c r="G422" s="318" t="s">
        <v>2022</v>
      </c>
      <c r="H422" s="320">
        <v>36</v>
      </c>
      <c r="I422" s="320">
        <v>8</v>
      </c>
      <c r="J422" s="321">
        <v>1438.8</v>
      </c>
      <c r="K422" s="322"/>
      <c r="L422" s="323"/>
    </row>
    <row r="423" spans="1:12" ht="14.25">
      <c r="A423" s="316">
        <v>411</v>
      </c>
      <c r="B423" s="317" t="s">
        <v>823</v>
      </c>
      <c r="C423" s="318" t="s">
        <v>3017</v>
      </c>
      <c r="D423" s="318" t="s">
        <v>1970</v>
      </c>
      <c r="E423" s="318" t="s">
        <v>2080</v>
      </c>
      <c r="F423" s="319" t="s">
        <v>1977</v>
      </c>
      <c r="G423" s="318" t="s">
        <v>2150</v>
      </c>
      <c r="H423" s="320">
        <v>15</v>
      </c>
      <c r="I423" s="320">
        <v>3</v>
      </c>
      <c r="J423" s="321">
        <v>1436</v>
      </c>
      <c r="K423" s="322"/>
      <c r="L423" s="323"/>
    </row>
    <row r="424" spans="1:12" ht="14.25">
      <c r="A424" s="316">
        <v>412</v>
      </c>
      <c r="B424" s="317" t="s">
        <v>1022</v>
      </c>
      <c r="C424" s="318" t="s">
        <v>3016</v>
      </c>
      <c r="D424" s="318" t="s">
        <v>1973</v>
      </c>
      <c r="E424" s="318" t="s">
        <v>1976</v>
      </c>
      <c r="F424" s="319" t="s">
        <v>1977</v>
      </c>
      <c r="G424" s="318" t="s">
        <v>1978</v>
      </c>
      <c r="H424" s="320">
        <v>9</v>
      </c>
      <c r="I424" s="320">
        <v>3</v>
      </c>
      <c r="J424" s="321">
        <v>1435</v>
      </c>
      <c r="K424" s="322"/>
      <c r="L424" s="323"/>
    </row>
    <row r="425" spans="1:12" ht="14.25">
      <c r="A425" s="316">
        <v>413</v>
      </c>
      <c r="B425" s="317" t="s">
        <v>1023</v>
      </c>
      <c r="C425" s="318" t="s">
        <v>3211</v>
      </c>
      <c r="D425" s="318" t="s">
        <v>1968</v>
      </c>
      <c r="E425" s="318" t="s">
        <v>2035</v>
      </c>
      <c r="F425" s="319" t="s">
        <v>1977</v>
      </c>
      <c r="G425" s="318" t="s">
        <v>2178</v>
      </c>
      <c r="H425" s="320">
        <v>18</v>
      </c>
      <c r="I425" s="320">
        <v>4</v>
      </c>
      <c r="J425" s="321">
        <v>1435</v>
      </c>
      <c r="K425" s="322"/>
      <c r="L425" s="323"/>
    </row>
    <row r="426" spans="1:12" ht="14.25">
      <c r="A426" s="316">
        <v>414</v>
      </c>
      <c r="B426" s="317" t="s">
        <v>1024</v>
      </c>
      <c r="C426" s="318" t="s">
        <v>2947</v>
      </c>
      <c r="D426" s="318" t="s">
        <v>1968</v>
      </c>
      <c r="E426" s="318" t="s">
        <v>1996</v>
      </c>
      <c r="F426" s="319" t="s">
        <v>1977</v>
      </c>
      <c r="G426" s="318" t="s">
        <v>2009</v>
      </c>
      <c r="H426" s="320">
        <v>36</v>
      </c>
      <c r="I426" s="320">
        <v>16</v>
      </c>
      <c r="J426" s="321">
        <v>1425.6</v>
      </c>
      <c r="K426" s="322"/>
      <c r="L426" s="323"/>
    </row>
    <row r="427" spans="1:12" ht="14.25">
      <c r="A427" s="316">
        <v>415</v>
      </c>
      <c r="B427" s="317" t="s">
        <v>1025</v>
      </c>
      <c r="C427" s="318" t="s">
        <v>3212</v>
      </c>
      <c r="D427" s="318" t="s">
        <v>1968</v>
      </c>
      <c r="E427" s="318" t="s">
        <v>2179</v>
      </c>
      <c r="F427" s="319" t="s">
        <v>2090</v>
      </c>
      <c r="G427" s="318" t="s">
        <v>2180</v>
      </c>
      <c r="H427" s="320">
        <v>18</v>
      </c>
      <c r="I427" s="320">
        <v>2</v>
      </c>
      <c r="J427" s="321">
        <v>1412.1</v>
      </c>
      <c r="K427" s="322"/>
      <c r="L427" s="323"/>
    </row>
    <row r="428" spans="1:12" ht="14.25">
      <c r="A428" s="316">
        <v>416</v>
      </c>
      <c r="B428" s="317" t="s">
        <v>1026</v>
      </c>
      <c r="C428" s="318" t="s">
        <v>3213</v>
      </c>
      <c r="D428" s="318" t="s">
        <v>1969</v>
      </c>
      <c r="E428" s="318" t="s">
        <v>2012</v>
      </c>
      <c r="F428" s="319" t="s">
        <v>1977</v>
      </c>
      <c r="G428" s="318" t="s">
        <v>2013</v>
      </c>
      <c r="H428" s="320">
        <v>40</v>
      </c>
      <c r="I428" s="320">
        <v>7</v>
      </c>
      <c r="J428" s="321">
        <v>1403</v>
      </c>
      <c r="K428" s="322"/>
      <c r="L428" s="323"/>
    </row>
    <row r="429" spans="1:12" ht="14.25">
      <c r="A429" s="316">
        <v>417</v>
      </c>
      <c r="B429" s="317" t="s">
        <v>1027</v>
      </c>
      <c r="C429" s="318" t="s">
        <v>3214</v>
      </c>
      <c r="D429" s="318" t="s">
        <v>1971</v>
      </c>
      <c r="E429" s="318" t="s">
        <v>2069</v>
      </c>
      <c r="F429" s="319" t="s">
        <v>1977</v>
      </c>
      <c r="G429" s="318" t="s">
        <v>2161</v>
      </c>
      <c r="H429" s="320">
        <v>1</v>
      </c>
      <c r="I429" s="320">
        <v>1</v>
      </c>
      <c r="J429" s="321">
        <v>1400</v>
      </c>
      <c r="K429" s="322"/>
      <c r="L429" s="323"/>
    </row>
    <row r="430" spans="1:12" ht="14.25">
      <c r="A430" s="316">
        <v>418</v>
      </c>
      <c r="B430" s="317" t="s">
        <v>1028</v>
      </c>
      <c r="C430" s="318" t="s">
        <v>3111</v>
      </c>
      <c r="D430" s="318" t="s">
        <v>1970</v>
      </c>
      <c r="E430" s="318" t="s">
        <v>2042</v>
      </c>
      <c r="F430" s="319" t="s">
        <v>1977</v>
      </c>
      <c r="G430" s="318" t="s">
        <v>2086</v>
      </c>
      <c r="H430" s="320">
        <v>11</v>
      </c>
      <c r="I430" s="320">
        <v>2</v>
      </c>
      <c r="J430" s="321">
        <v>1397</v>
      </c>
      <c r="K430" s="322"/>
      <c r="L430" s="323"/>
    </row>
    <row r="431" spans="1:12" ht="14.25">
      <c r="A431" s="316">
        <v>419</v>
      </c>
      <c r="B431" s="317" t="s">
        <v>1029</v>
      </c>
      <c r="C431" s="318" t="s">
        <v>3215</v>
      </c>
      <c r="D431" s="318" t="s">
        <v>1968</v>
      </c>
      <c r="E431" s="318" t="s">
        <v>2181</v>
      </c>
      <c r="F431" s="319" t="s">
        <v>2182</v>
      </c>
      <c r="G431" s="318" t="s">
        <v>2183</v>
      </c>
      <c r="H431" s="320">
        <v>18</v>
      </c>
      <c r="I431" s="320">
        <v>1</v>
      </c>
      <c r="J431" s="321">
        <v>1397</v>
      </c>
      <c r="K431" s="322"/>
      <c r="L431" s="323"/>
    </row>
    <row r="432" spans="1:12" ht="14.25">
      <c r="A432" s="316">
        <v>420</v>
      </c>
      <c r="B432" s="317" t="s">
        <v>1030</v>
      </c>
      <c r="C432" s="318" t="s">
        <v>3216</v>
      </c>
      <c r="D432" s="318" t="s">
        <v>1970</v>
      </c>
      <c r="E432" s="318" t="s">
        <v>2184</v>
      </c>
      <c r="F432" s="319" t="s">
        <v>2007</v>
      </c>
      <c r="G432" s="318" t="s">
        <v>2185</v>
      </c>
      <c r="H432" s="320">
        <v>12</v>
      </c>
      <c r="I432" s="320">
        <v>1</v>
      </c>
      <c r="J432" s="321">
        <v>1395.6</v>
      </c>
      <c r="K432" s="322"/>
      <c r="L432" s="323"/>
    </row>
    <row r="433" spans="1:12" ht="14.25">
      <c r="A433" s="316">
        <v>421</v>
      </c>
      <c r="B433" s="317" t="s">
        <v>973</v>
      </c>
      <c r="C433" s="318" t="s">
        <v>3168</v>
      </c>
      <c r="D433" s="318" t="s">
        <v>1968</v>
      </c>
      <c r="E433" s="318" t="s">
        <v>2031</v>
      </c>
      <c r="F433" s="319" t="s">
        <v>1977</v>
      </c>
      <c r="G433" s="318" t="s">
        <v>2032</v>
      </c>
      <c r="H433" s="320">
        <v>26</v>
      </c>
      <c r="I433" s="320">
        <v>7</v>
      </c>
      <c r="J433" s="321">
        <v>1377.4</v>
      </c>
      <c r="K433" s="322"/>
      <c r="L433" s="323"/>
    </row>
    <row r="434" spans="1:12" ht="14.25">
      <c r="A434" s="316">
        <v>422</v>
      </c>
      <c r="B434" s="317" t="s">
        <v>1031</v>
      </c>
      <c r="C434" s="318" t="s">
        <v>3101</v>
      </c>
      <c r="D434" s="318" t="s">
        <v>1968</v>
      </c>
      <c r="E434" s="318" t="s">
        <v>2076</v>
      </c>
      <c r="F434" s="319" t="s">
        <v>1977</v>
      </c>
      <c r="G434" s="318" t="s">
        <v>2077</v>
      </c>
      <c r="H434" s="320">
        <v>21</v>
      </c>
      <c r="I434" s="320">
        <v>2</v>
      </c>
      <c r="J434" s="321">
        <v>1376</v>
      </c>
      <c r="K434" s="322"/>
      <c r="L434" s="323"/>
    </row>
    <row r="435" spans="1:12" ht="14.25">
      <c r="A435" s="316">
        <v>423</v>
      </c>
      <c r="B435" s="317" t="s">
        <v>1032</v>
      </c>
      <c r="C435" s="318" t="s">
        <v>3217</v>
      </c>
      <c r="D435" s="318" t="s">
        <v>1968</v>
      </c>
      <c r="E435" s="318" t="s">
        <v>2186</v>
      </c>
      <c r="F435" s="319" t="s">
        <v>2065</v>
      </c>
      <c r="G435" s="318" t="s">
        <v>2187</v>
      </c>
      <c r="H435" s="320">
        <v>14</v>
      </c>
      <c r="I435" s="320">
        <v>2</v>
      </c>
      <c r="J435" s="321">
        <v>1373.1</v>
      </c>
      <c r="K435" s="322"/>
      <c r="L435" s="323"/>
    </row>
    <row r="436" spans="1:12" ht="14.25">
      <c r="A436" s="316">
        <v>424</v>
      </c>
      <c r="B436" s="317" t="s">
        <v>1033</v>
      </c>
      <c r="C436" s="318" t="s">
        <v>3218</v>
      </c>
      <c r="D436" s="318" t="s">
        <v>1969</v>
      </c>
      <c r="E436" s="318" t="s">
        <v>2027</v>
      </c>
      <c r="F436" s="319" t="s">
        <v>1977</v>
      </c>
      <c r="G436" s="318" t="s">
        <v>2045</v>
      </c>
      <c r="H436" s="320">
        <v>24</v>
      </c>
      <c r="I436" s="320">
        <v>2</v>
      </c>
      <c r="J436" s="321">
        <v>1370</v>
      </c>
      <c r="K436" s="322"/>
      <c r="L436" s="323"/>
    </row>
    <row r="437" spans="1:12" ht="14.25">
      <c r="A437" s="316">
        <v>425</v>
      </c>
      <c r="B437" s="317" t="s">
        <v>1034</v>
      </c>
      <c r="C437" s="318" t="s">
        <v>3219</v>
      </c>
      <c r="D437" s="318" t="s">
        <v>1968</v>
      </c>
      <c r="E437" s="318" t="s">
        <v>2188</v>
      </c>
      <c r="F437" s="319" t="s">
        <v>2090</v>
      </c>
      <c r="G437" s="318" t="s">
        <v>2189</v>
      </c>
      <c r="H437" s="320">
        <v>21</v>
      </c>
      <c r="I437" s="320">
        <v>3</v>
      </c>
      <c r="J437" s="321">
        <v>1369.2</v>
      </c>
      <c r="K437" s="322"/>
      <c r="L437" s="323"/>
    </row>
    <row r="438" spans="1:12" ht="14.25">
      <c r="A438" s="316">
        <v>426</v>
      </c>
      <c r="B438" s="317" t="s">
        <v>802</v>
      </c>
      <c r="C438" s="318" t="s">
        <v>2935</v>
      </c>
      <c r="D438" s="318" t="s">
        <v>1969</v>
      </c>
      <c r="E438" s="318" t="s">
        <v>1976</v>
      </c>
      <c r="F438" s="319" t="s">
        <v>1977</v>
      </c>
      <c r="G438" s="318" t="s">
        <v>1978</v>
      </c>
      <c r="H438" s="320">
        <v>25</v>
      </c>
      <c r="I438" s="320">
        <v>3</v>
      </c>
      <c r="J438" s="321">
        <v>1360</v>
      </c>
      <c r="K438" s="322"/>
      <c r="L438" s="323"/>
    </row>
    <row r="439" spans="1:12" ht="14.25">
      <c r="A439" s="316">
        <v>427</v>
      </c>
      <c r="B439" s="317" t="s">
        <v>1035</v>
      </c>
      <c r="C439" s="318" t="s">
        <v>3220</v>
      </c>
      <c r="D439" s="318" t="s">
        <v>1968</v>
      </c>
      <c r="E439" s="318" t="s">
        <v>2031</v>
      </c>
      <c r="F439" s="319" t="s">
        <v>1977</v>
      </c>
      <c r="G439" s="318" t="s">
        <v>2032</v>
      </c>
      <c r="H439" s="320">
        <v>40</v>
      </c>
      <c r="I439" s="320">
        <v>9</v>
      </c>
      <c r="J439" s="321">
        <v>1346</v>
      </c>
      <c r="K439" s="322"/>
      <c r="L439" s="323"/>
    </row>
    <row r="440" spans="1:12" ht="14.25">
      <c r="A440" s="316">
        <v>428</v>
      </c>
      <c r="B440" s="317" t="s">
        <v>1036</v>
      </c>
      <c r="C440" s="318" t="s">
        <v>3221</v>
      </c>
      <c r="D440" s="318" t="s">
        <v>1968</v>
      </c>
      <c r="E440" s="318" t="s">
        <v>2190</v>
      </c>
      <c r="F440" s="319" t="s">
        <v>1977</v>
      </c>
      <c r="G440" s="318" t="s">
        <v>2191</v>
      </c>
      <c r="H440" s="320">
        <v>5</v>
      </c>
      <c r="I440" s="320">
        <v>1</v>
      </c>
      <c r="J440" s="321">
        <v>1341</v>
      </c>
      <c r="K440" s="322"/>
      <c r="L440" s="323"/>
    </row>
    <row r="441" spans="1:12" ht="14.25">
      <c r="A441" s="316">
        <v>429</v>
      </c>
      <c r="B441" s="317" t="s">
        <v>1037</v>
      </c>
      <c r="C441" s="318" t="s">
        <v>3204</v>
      </c>
      <c r="D441" s="318" t="s">
        <v>1968</v>
      </c>
      <c r="E441" s="318" t="s">
        <v>2168</v>
      </c>
      <c r="F441" s="319" t="s">
        <v>2049</v>
      </c>
      <c r="G441" s="318" t="s">
        <v>2169</v>
      </c>
      <c r="H441" s="320">
        <v>13</v>
      </c>
      <c r="I441" s="320">
        <v>2</v>
      </c>
      <c r="J441" s="321">
        <v>1328.6</v>
      </c>
      <c r="K441" s="322"/>
      <c r="L441" s="323"/>
    </row>
    <row r="442" spans="1:12" ht="14.25">
      <c r="A442" s="316">
        <v>430</v>
      </c>
      <c r="B442" s="317" t="s">
        <v>1038</v>
      </c>
      <c r="C442" s="318" t="s">
        <v>3222</v>
      </c>
      <c r="D442" s="318" t="s">
        <v>1968</v>
      </c>
      <c r="E442" s="318" t="s">
        <v>2031</v>
      </c>
      <c r="F442" s="319" t="s">
        <v>1977</v>
      </c>
      <c r="G442" s="318" t="s">
        <v>2032</v>
      </c>
      <c r="H442" s="320">
        <v>27</v>
      </c>
      <c r="I442" s="320">
        <v>4</v>
      </c>
      <c r="J442" s="321">
        <v>1324.3</v>
      </c>
      <c r="K442" s="322"/>
      <c r="L442" s="323"/>
    </row>
    <row r="443" spans="1:12" ht="14.25">
      <c r="A443" s="316">
        <v>431</v>
      </c>
      <c r="B443" s="317" t="s">
        <v>1039</v>
      </c>
      <c r="C443" s="318" t="s">
        <v>3223</v>
      </c>
      <c r="D443" s="318" t="s">
        <v>1974</v>
      </c>
      <c r="E443" s="318" t="s">
        <v>2042</v>
      </c>
      <c r="F443" s="319" t="s">
        <v>1977</v>
      </c>
      <c r="G443" s="318" t="s">
        <v>2044</v>
      </c>
      <c r="H443" s="320">
        <v>9</v>
      </c>
      <c r="I443" s="320">
        <v>2</v>
      </c>
      <c r="J443" s="321">
        <v>1309</v>
      </c>
      <c r="K443" s="322"/>
      <c r="L443" s="323"/>
    </row>
    <row r="444" spans="1:12" ht="14.25">
      <c r="A444" s="316">
        <v>432</v>
      </c>
      <c r="B444" s="317" t="s">
        <v>1040</v>
      </c>
      <c r="C444" s="318" t="s">
        <v>3109</v>
      </c>
      <c r="D444" s="318" t="s">
        <v>1968</v>
      </c>
      <c r="E444" s="318" t="s">
        <v>2192</v>
      </c>
      <c r="F444" s="319" t="s">
        <v>1977</v>
      </c>
      <c r="G444" s="318" t="s">
        <v>2193</v>
      </c>
      <c r="H444" s="320">
        <v>23</v>
      </c>
      <c r="I444" s="320">
        <v>4</v>
      </c>
      <c r="J444" s="321">
        <v>1296.3</v>
      </c>
      <c r="K444" s="322"/>
      <c r="L444" s="323"/>
    </row>
    <row r="445" spans="1:12" ht="14.25">
      <c r="A445" s="316">
        <v>433</v>
      </c>
      <c r="B445" s="317" t="s">
        <v>1041</v>
      </c>
      <c r="C445" s="318" t="s">
        <v>3131</v>
      </c>
      <c r="D445" s="318" t="s">
        <v>1968</v>
      </c>
      <c r="E445" s="318" t="s">
        <v>2006</v>
      </c>
      <c r="F445" s="319" t="s">
        <v>2007</v>
      </c>
      <c r="G445" s="318" t="s">
        <v>2008</v>
      </c>
      <c r="H445" s="320">
        <v>28</v>
      </c>
      <c r="I445" s="320">
        <v>5</v>
      </c>
      <c r="J445" s="321">
        <v>1294.06</v>
      </c>
      <c r="K445" s="322"/>
      <c r="L445" s="323"/>
    </row>
    <row r="446" spans="1:12" ht="14.25">
      <c r="A446" s="316">
        <v>434</v>
      </c>
      <c r="B446" s="317" t="s">
        <v>1042</v>
      </c>
      <c r="C446" s="318" t="s">
        <v>3224</v>
      </c>
      <c r="D446" s="318" t="s">
        <v>1968</v>
      </c>
      <c r="E446" s="318" t="s">
        <v>2059</v>
      </c>
      <c r="F446" s="319" t="s">
        <v>2060</v>
      </c>
      <c r="G446" s="318" t="s">
        <v>2194</v>
      </c>
      <c r="H446" s="320">
        <v>36</v>
      </c>
      <c r="I446" s="320">
        <v>5</v>
      </c>
      <c r="J446" s="321">
        <v>1289.67</v>
      </c>
      <c r="K446" s="322"/>
      <c r="L446" s="323"/>
    </row>
    <row r="447" spans="1:12" ht="14.25">
      <c r="A447" s="316">
        <v>435</v>
      </c>
      <c r="B447" s="317" t="s">
        <v>1043</v>
      </c>
      <c r="C447" s="318" t="s">
        <v>3225</v>
      </c>
      <c r="D447" s="318" t="s">
        <v>1968</v>
      </c>
      <c r="E447" s="318" t="s">
        <v>2195</v>
      </c>
      <c r="F447" s="319" t="s">
        <v>2196</v>
      </c>
      <c r="G447" s="318" t="s">
        <v>2197</v>
      </c>
      <c r="H447" s="320">
        <v>11</v>
      </c>
      <c r="I447" s="320">
        <v>2</v>
      </c>
      <c r="J447" s="321">
        <v>1280.5999999999999</v>
      </c>
      <c r="K447" s="322"/>
      <c r="L447" s="323"/>
    </row>
    <row r="448" spans="1:12" ht="14.25">
      <c r="A448" s="316">
        <v>436</v>
      </c>
      <c r="B448" s="317" t="s">
        <v>1044</v>
      </c>
      <c r="C448" s="318" t="s">
        <v>3226</v>
      </c>
      <c r="D448" s="318" t="s">
        <v>1968</v>
      </c>
      <c r="E448" s="318" t="s">
        <v>2198</v>
      </c>
      <c r="F448" s="319" t="s">
        <v>1977</v>
      </c>
      <c r="G448" s="318" t="s">
        <v>2199</v>
      </c>
      <c r="H448" s="320">
        <v>25</v>
      </c>
      <c r="I448" s="320">
        <v>2</v>
      </c>
      <c r="J448" s="321">
        <v>1279.9000000000001</v>
      </c>
      <c r="K448" s="322"/>
      <c r="L448" s="323"/>
    </row>
    <row r="449" spans="1:12" ht="14.25">
      <c r="A449" s="316">
        <v>437</v>
      </c>
      <c r="B449" s="317" t="s">
        <v>1045</v>
      </c>
      <c r="C449" s="318" t="s">
        <v>3227</v>
      </c>
      <c r="D449" s="318" t="s">
        <v>1968</v>
      </c>
      <c r="E449" s="318" t="s">
        <v>1976</v>
      </c>
      <c r="F449" s="319" t="s">
        <v>1977</v>
      </c>
      <c r="G449" s="318" t="s">
        <v>1978</v>
      </c>
      <c r="H449" s="320">
        <v>30</v>
      </c>
      <c r="I449" s="320">
        <v>6</v>
      </c>
      <c r="J449" s="321">
        <v>1279</v>
      </c>
      <c r="K449" s="322"/>
      <c r="L449" s="323"/>
    </row>
    <row r="450" spans="1:12" ht="14.25">
      <c r="A450" s="316">
        <v>438</v>
      </c>
      <c r="B450" s="317" t="s">
        <v>1046</v>
      </c>
      <c r="C450" s="318" t="s">
        <v>3228</v>
      </c>
      <c r="D450" s="318" t="s">
        <v>1973</v>
      </c>
      <c r="E450" s="318" t="s">
        <v>2069</v>
      </c>
      <c r="F450" s="319" t="s">
        <v>1977</v>
      </c>
      <c r="G450" s="318" t="s">
        <v>2161</v>
      </c>
      <c r="H450" s="320">
        <v>11</v>
      </c>
      <c r="I450" s="320">
        <v>3</v>
      </c>
      <c r="J450" s="321">
        <v>1277</v>
      </c>
      <c r="K450" s="322"/>
      <c r="L450" s="323"/>
    </row>
    <row r="451" spans="1:12" ht="14.25">
      <c r="A451" s="316">
        <v>439</v>
      </c>
      <c r="B451" s="317" t="s">
        <v>1047</v>
      </c>
      <c r="C451" s="318" t="s">
        <v>3229</v>
      </c>
      <c r="D451" s="318" t="s">
        <v>1968</v>
      </c>
      <c r="E451" s="318" t="s">
        <v>2046</v>
      </c>
      <c r="F451" s="319" t="s">
        <v>2007</v>
      </c>
      <c r="G451" s="318" t="s">
        <v>2047</v>
      </c>
      <c r="H451" s="320">
        <v>10</v>
      </c>
      <c r="I451" s="320">
        <v>1</v>
      </c>
      <c r="J451" s="321">
        <v>1261.5999999999999</v>
      </c>
      <c r="K451" s="322"/>
      <c r="L451" s="323"/>
    </row>
    <row r="452" spans="1:12" ht="14.25">
      <c r="A452" s="316">
        <v>440</v>
      </c>
      <c r="B452" s="317" t="s">
        <v>1048</v>
      </c>
      <c r="C452" s="318" t="s">
        <v>3230</v>
      </c>
      <c r="D452" s="318" t="s">
        <v>1971</v>
      </c>
      <c r="E452" s="318" t="s">
        <v>2027</v>
      </c>
      <c r="F452" s="319" t="s">
        <v>1977</v>
      </c>
      <c r="G452" s="318" t="s">
        <v>2045</v>
      </c>
      <c r="H452" s="320">
        <v>1</v>
      </c>
      <c r="I452" s="320">
        <v>1</v>
      </c>
      <c r="J452" s="321">
        <v>1250</v>
      </c>
      <c r="K452" s="322"/>
      <c r="L452" s="323"/>
    </row>
    <row r="453" spans="1:12" ht="14.25">
      <c r="A453" s="316">
        <v>441</v>
      </c>
      <c r="B453" s="317" t="s">
        <v>832</v>
      </c>
      <c r="C453" s="318" t="s">
        <v>3059</v>
      </c>
      <c r="D453" s="318" t="s">
        <v>1971</v>
      </c>
      <c r="E453" s="318" t="s">
        <v>2006</v>
      </c>
      <c r="F453" s="319" t="s">
        <v>2007</v>
      </c>
      <c r="G453" s="318" t="s">
        <v>2008</v>
      </c>
      <c r="H453" s="320">
        <v>1</v>
      </c>
      <c r="I453" s="320">
        <v>1</v>
      </c>
      <c r="J453" s="321">
        <v>1250</v>
      </c>
      <c r="K453" s="322"/>
      <c r="L453" s="323"/>
    </row>
    <row r="454" spans="1:12" ht="14.25">
      <c r="A454" s="316">
        <v>442</v>
      </c>
      <c r="B454" s="317" t="s">
        <v>1049</v>
      </c>
      <c r="C454" s="318" t="s">
        <v>3231</v>
      </c>
      <c r="D454" s="318" t="s">
        <v>1968</v>
      </c>
      <c r="E454" s="318" t="s">
        <v>2200</v>
      </c>
      <c r="F454" s="319" t="s">
        <v>2007</v>
      </c>
      <c r="G454" s="318" t="s">
        <v>2201</v>
      </c>
      <c r="H454" s="320">
        <v>22</v>
      </c>
      <c r="I454" s="320">
        <v>6</v>
      </c>
      <c r="J454" s="321">
        <v>1250</v>
      </c>
      <c r="K454" s="322"/>
      <c r="L454" s="323"/>
    </row>
    <row r="455" spans="1:12" ht="14.25">
      <c r="A455" s="316">
        <v>443</v>
      </c>
      <c r="B455" s="317" t="s">
        <v>1050</v>
      </c>
      <c r="C455" s="318" t="s">
        <v>3232</v>
      </c>
      <c r="D455" s="318" t="s">
        <v>1971</v>
      </c>
      <c r="E455" s="318" t="s">
        <v>2027</v>
      </c>
      <c r="F455" s="319" t="s">
        <v>1977</v>
      </c>
      <c r="G455" s="318" t="s">
        <v>2028</v>
      </c>
      <c r="H455" s="320">
        <v>1</v>
      </c>
      <c r="I455" s="320">
        <v>1</v>
      </c>
      <c r="J455" s="321">
        <v>1250</v>
      </c>
      <c r="K455" s="322"/>
      <c r="L455" s="323"/>
    </row>
    <row r="456" spans="1:12" ht="14.25">
      <c r="A456" s="316">
        <v>444</v>
      </c>
      <c r="B456" s="317" t="s">
        <v>1051</v>
      </c>
      <c r="C456" s="318" t="s">
        <v>3233</v>
      </c>
      <c r="D456" s="318" t="s">
        <v>1971</v>
      </c>
      <c r="E456" s="318" t="s">
        <v>2202</v>
      </c>
      <c r="F456" s="319" t="s">
        <v>1977</v>
      </c>
      <c r="G456" s="318" t="s">
        <v>2203</v>
      </c>
      <c r="H456" s="320">
        <v>1</v>
      </c>
      <c r="I456" s="320">
        <v>1</v>
      </c>
      <c r="J456" s="321">
        <v>1250</v>
      </c>
      <c r="K456" s="322"/>
      <c r="L456" s="323"/>
    </row>
    <row r="457" spans="1:12" ht="14.25">
      <c r="A457" s="316">
        <v>445</v>
      </c>
      <c r="B457" s="317" t="s">
        <v>1052</v>
      </c>
      <c r="C457" s="318" t="s">
        <v>3234</v>
      </c>
      <c r="D457" s="318" t="s">
        <v>1971</v>
      </c>
      <c r="E457" s="318" t="s">
        <v>2046</v>
      </c>
      <c r="F457" s="319" t="s">
        <v>2007</v>
      </c>
      <c r="G457" s="318" t="s">
        <v>2047</v>
      </c>
      <c r="H457" s="320">
        <v>12</v>
      </c>
      <c r="I457" s="320">
        <v>1</v>
      </c>
      <c r="J457" s="321">
        <v>1250</v>
      </c>
      <c r="K457" s="322"/>
      <c r="L457" s="323"/>
    </row>
    <row r="458" spans="1:12" ht="14.25">
      <c r="A458" s="316">
        <v>446</v>
      </c>
      <c r="B458" s="317" t="s">
        <v>1053</v>
      </c>
      <c r="C458" s="318" t="s">
        <v>3235</v>
      </c>
      <c r="D458" s="318" t="s">
        <v>1973</v>
      </c>
      <c r="E458" s="318" t="s">
        <v>2204</v>
      </c>
      <c r="F458" s="319" t="s">
        <v>2137</v>
      </c>
      <c r="G458" s="318" t="s">
        <v>2205</v>
      </c>
      <c r="H458" s="320">
        <v>8</v>
      </c>
      <c r="I458" s="320">
        <v>1</v>
      </c>
      <c r="J458" s="321">
        <v>1244.2</v>
      </c>
      <c r="K458" s="322"/>
      <c r="L458" s="323"/>
    </row>
    <row r="459" spans="1:12" ht="14.25">
      <c r="A459" s="316">
        <v>447</v>
      </c>
      <c r="B459" s="317" t="s">
        <v>1054</v>
      </c>
      <c r="C459" s="318" t="s">
        <v>3236</v>
      </c>
      <c r="D459" s="318" t="s">
        <v>1968</v>
      </c>
      <c r="E459" s="318" t="s">
        <v>2206</v>
      </c>
      <c r="F459" s="319" t="s">
        <v>2207</v>
      </c>
      <c r="G459" s="318" t="s">
        <v>2208</v>
      </c>
      <c r="H459" s="320">
        <v>9</v>
      </c>
      <c r="I459" s="320">
        <v>1</v>
      </c>
      <c r="J459" s="321">
        <v>1235</v>
      </c>
      <c r="K459" s="322"/>
      <c r="L459" s="323"/>
    </row>
    <row r="460" spans="1:12" ht="14.25">
      <c r="A460" s="316">
        <v>448</v>
      </c>
      <c r="B460" s="317" t="s">
        <v>1055</v>
      </c>
      <c r="C460" s="318" t="s">
        <v>3237</v>
      </c>
      <c r="D460" s="318" t="s">
        <v>1968</v>
      </c>
      <c r="E460" s="318" t="s">
        <v>2209</v>
      </c>
      <c r="F460" s="319" t="s">
        <v>2210</v>
      </c>
      <c r="G460" s="318" t="s">
        <v>2211</v>
      </c>
      <c r="H460" s="320">
        <v>8</v>
      </c>
      <c r="I460" s="320">
        <v>1</v>
      </c>
      <c r="J460" s="321">
        <v>1225.9000000000001</v>
      </c>
      <c r="K460" s="322"/>
      <c r="L460" s="323"/>
    </row>
    <row r="461" spans="1:12" ht="14.25">
      <c r="A461" s="316">
        <v>449</v>
      </c>
      <c r="B461" s="317" t="s">
        <v>1056</v>
      </c>
      <c r="C461" s="318" t="s">
        <v>3238</v>
      </c>
      <c r="D461" s="318" t="s">
        <v>1968</v>
      </c>
      <c r="E461" s="318" t="s">
        <v>2080</v>
      </c>
      <c r="F461" s="319" t="s">
        <v>1977</v>
      </c>
      <c r="G461" s="318" t="s">
        <v>2150</v>
      </c>
      <c r="H461" s="320">
        <v>16</v>
      </c>
      <c r="I461" s="320">
        <v>2</v>
      </c>
      <c r="J461" s="321">
        <v>1225.2</v>
      </c>
      <c r="K461" s="322"/>
      <c r="L461" s="323"/>
    </row>
    <row r="462" spans="1:12" ht="14.25">
      <c r="A462" s="316">
        <v>450</v>
      </c>
      <c r="B462" s="317" t="s">
        <v>1057</v>
      </c>
      <c r="C462" s="318" t="s">
        <v>3239</v>
      </c>
      <c r="D462" s="318" t="s">
        <v>1968</v>
      </c>
      <c r="E462" s="318" t="s">
        <v>2037</v>
      </c>
      <c r="F462" s="319" t="s">
        <v>1977</v>
      </c>
      <c r="G462" s="318" t="s">
        <v>2034</v>
      </c>
      <c r="H462" s="320">
        <v>28</v>
      </c>
      <c r="I462" s="320">
        <v>6</v>
      </c>
      <c r="J462" s="321">
        <v>1223</v>
      </c>
      <c r="K462" s="322"/>
      <c r="L462" s="323"/>
    </row>
    <row r="463" spans="1:12" ht="14.25">
      <c r="A463" s="316">
        <v>451</v>
      </c>
      <c r="B463" s="317" t="s">
        <v>1058</v>
      </c>
      <c r="C463" s="318" t="s">
        <v>3240</v>
      </c>
      <c r="D463" s="318" t="s">
        <v>1968</v>
      </c>
      <c r="E463" s="318" t="s">
        <v>2042</v>
      </c>
      <c r="F463" s="319" t="s">
        <v>1977</v>
      </c>
      <c r="G463" s="318" t="s">
        <v>2044</v>
      </c>
      <c r="H463" s="320">
        <v>18</v>
      </c>
      <c r="I463" s="320">
        <v>2</v>
      </c>
      <c r="J463" s="321">
        <v>1219</v>
      </c>
      <c r="K463" s="322"/>
      <c r="L463" s="323"/>
    </row>
    <row r="464" spans="1:12" ht="14.25">
      <c r="A464" s="316">
        <v>452</v>
      </c>
      <c r="B464" s="317" t="s">
        <v>1059</v>
      </c>
      <c r="C464" s="318" t="s">
        <v>3241</v>
      </c>
      <c r="D464" s="318" t="s">
        <v>1968</v>
      </c>
      <c r="E464" s="318" t="s">
        <v>2212</v>
      </c>
      <c r="F464" s="319" t="s">
        <v>1977</v>
      </c>
      <c r="G464" s="318" t="s">
        <v>2213</v>
      </c>
      <c r="H464" s="320">
        <v>6</v>
      </c>
      <c r="I464" s="320">
        <v>1</v>
      </c>
      <c r="J464" s="321">
        <v>1218</v>
      </c>
      <c r="K464" s="322"/>
      <c r="L464" s="323"/>
    </row>
    <row r="465" spans="1:12" ht="14.25">
      <c r="A465" s="316">
        <v>453</v>
      </c>
      <c r="B465" s="317" t="s">
        <v>1060</v>
      </c>
      <c r="C465" s="318" t="s">
        <v>3242</v>
      </c>
      <c r="D465" s="318" t="s">
        <v>1968</v>
      </c>
      <c r="E465" s="318" t="s">
        <v>2080</v>
      </c>
      <c r="F465" s="319" t="s">
        <v>1977</v>
      </c>
      <c r="G465" s="318" t="s">
        <v>2214</v>
      </c>
      <c r="H465" s="320">
        <v>19</v>
      </c>
      <c r="I465" s="320">
        <v>3</v>
      </c>
      <c r="J465" s="321">
        <v>1209</v>
      </c>
      <c r="K465" s="322"/>
      <c r="L465" s="323"/>
    </row>
    <row r="466" spans="1:12" ht="14.25">
      <c r="A466" s="316">
        <v>454</v>
      </c>
      <c r="B466" s="317" t="s">
        <v>1061</v>
      </c>
      <c r="C466" s="318" t="s">
        <v>3243</v>
      </c>
      <c r="D466" s="318" t="s">
        <v>1968</v>
      </c>
      <c r="E466" s="318" t="s">
        <v>2215</v>
      </c>
      <c r="F466" s="319" t="s">
        <v>2065</v>
      </c>
      <c r="G466" s="318" t="s">
        <v>2216</v>
      </c>
      <c r="H466" s="320">
        <v>7</v>
      </c>
      <c r="I466" s="320">
        <v>1</v>
      </c>
      <c r="J466" s="321">
        <v>1206</v>
      </c>
      <c r="K466" s="322"/>
      <c r="L466" s="323"/>
    </row>
    <row r="467" spans="1:12" ht="14.25">
      <c r="A467" s="316">
        <v>455</v>
      </c>
      <c r="B467" s="317" t="s">
        <v>1062</v>
      </c>
      <c r="C467" s="318" t="s">
        <v>3244</v>
      </c>
      <c r="D467" s="318" t="s">
        <v>1968</v>
      </c>
      <c r="E467" s="318" t="s">
        <v>2217</v>
      </c>
      <c r="F467" s="319" t="s">
        <v>2072</v>
      </c>
      <c r="G467" s="318" t="s">
        <v>2218</v>
      </c>
      <c r="H467" s="320">
        <v>10</v>
      </c>
      <c r="I467" s="320">
        <v>1</v>
      </c>
      <c r="J467" s="321">
        <v>1205</v>
      </c>
      <c r="K467" s="322"/>
      <c r="L467" s="323"/>
    </row>
    <row r="468" spans="1:12" ht="14.25">
      <c r="A468" s="316">
        <v>456</v>
      </c>
      <c r="B468" s="317" t="s">
        <v>1063</v>
      </c>
      <c r="C468" s="318" t="s">
        <v>3091</v>
      </c>
      <c r="D468" s="318" t="s">
        <v>1968</v>
      </c>
      <c r="E468" s="318" t="s">
        <v>2059</v>
      </c>
      <c r="F468" s="319" t="s">
        <v>2060</v>
      </c>
      <c r="G468" s="318" t="s">
        <v>2061</v>
      </c>
      <c r="H468" s="320">
        <v>32</v>
      </c>
      <c r="I468" s="320">
        <v>7</v>
      </c>
      <c r="J468" s="321">
        <v>1202.5999999999999</v>
      </c>
      <c r="K468" s="322"/>
      <c r="L468" s="323"/>
    </row>
    <row r="469" spans="1:12" ht="14.25">
      <c r="A469" s="316">
        <v>457</v>
      </c>
      <c r="B469" s="317" t="s">
        <v>1064</v>
      </c>
      <c r="C469" s="318" t="s">
        <v>3245</v>
      </c>
      <c r="D469" s="318" t="s">
        <v>1968</v>
      </c>
      <c r="E469" s="318" t="s">
        <v>2217</v>
      </c>
      <c r="F469" s="319" t="s">
        <v>2072</v>
      </c>
      <c r="G469" s="318" t="s">
        <v>2218</v>
      </c>
      <c r="H469" s="320">
        <v>9</v>
      </c>
      <c r="I469" s="320">
        <v>1</v>
      </c>
      <c r="J469" s="321">
        <v>1195.5</v>
      </c>
      <c r="K469" s="322"/>
      <c r="L469" s="323"/>
    </row>
    <row r="470" spans="1:12" ht="14.25">
      <c r="A470" s="316">
        <v>458</v>
      </c>
      <c r="B470" s="317" t="s">
        <v>1065</v>
      </c>
      <c r="C470" s="318" t="s">
        <v>3246</v>
      </c>
      <c r="D470" s="318" t="s">
        <v>1974</v>
      </c>
      <c r="E470" s="318" t="s">
        <v>2069</v>
      </c>
      <c r="F470" s="319" t="s">
        <v>1977</v>
      </c>
      <c r="G470" s="318" t="s">
        <v>2161</v>
      </c>
      <c r="H470" s="320">
        <v>13</v>
      </c>
      <c r="I470" s="320">
        <v>1</v>
      </c>
      <c r="J470" s="321">
        <v>1193</v>
      </c>
      <c r="K470" s="322"/>
      <c r="L470" s="323"/>
    </row>
    <row r="471" spans="1:12" ht="14.25">
      <c r="A471" s="316">
        <v>459</v>
      </c>
      <c r="B471" s="317" t="s">
        <v>1066</v>
      </c>
      <c r="C471" s="318" t="s">
        <v>3247</v>
      </c>
      <c r="D471" s="318" t="s">
        <v>1968</v>
      </c>
      <c r="E471" s="318" t="s">
        <v>2219</v>
      </c>
      <c r="F471" s="319" t="s">
        <v>1977</v>
      </c>
      <c r="G471" s="318" t="s">
        <v>2220</v>
      </c>
      <c r="H471" s="320">
        <v>21</v>
      </c>
      <c r="I471" s="320">
        <v>2</v>
      </c>
      <c r="J471" s="321">
        <v>1191</v>
      </c>
      <c r="K471" s="322"/>
      <c r="L471" s="323"/>
    </row>
    <row r="472" spans="1:12" ht="14.25">
      <c r="A472" s="316">
        <v>460</v>
      </c>
      <c r="B472" s="317" t="s">
        <v>1067</v>
      </c>
      <c r="C472" s="318" t="s">
        <v>3248</v>
      </c>
      <c r="D472" s="318" t="s">
        <v>1968</v>
      </c>
      <c r="E472" s="318" t="s">
        <v>2221</v>
      </c>
      <c r="F472" s="319" t="s">
        <v>2060</v>
      </c>
      <c r="G472" s="318" t="s">
        <v>2222</v>
      </c>
      <c r="H472" s="320">
        <v>40</v>
      </c>
      <c r="I472" s="320">
        <v>5</v>
      </c>
      <c r="J472" s="321">
        <v>1178</v>
      </c>
      <c r="K472" s="322"/>
      <c r="L472" s="323"/>
    </row>
    <row r="473" spans="1:12" ht="14.25">
      <c r="A473" s="316">
        <v>461</v>
      </c>
      <c r="B473" s="317" t="s">
        <v>1068</v>
      </c>
      <c r="C473" s="318" t="s">
        <v>3249</v>
      </c>
      <c r="D473" s="318" t="s">
        <v>1968</v>
      </c>
      <c r="E473" s="318" t="s">
        <v>2046</v>
      </c>
      <c r="F473" s="319" t="s">
        <v>2007</v>
      </c>
      <c r="G473" s="318" t="s">
        <v>2223</v>
      </c>
      <c r="H473" s="320">
        <v>10</v>
      </c>
      <c r="I473" s="320">
        <v>2</v>
      </c>
      <c r="J473" s="321">
        <v>1175</v>
      </c>
      <c r="K473" s="322"/>
      <c r="L473" s="323"/>
    </row>
    <row r="474" spans="1:12" ht="14.25">
      <c r="A474" s="316">
        <v>462</v>
      </c>
      <c r="B474" s="317" t="s">
        <v>1069</v>
      </c>
      <c r="C474" s="318" t="s">
        <v>3250</v>
      </c>
      <c r="D474" s="318" t="s">
        <v>1973</v>
      </c>
      <c r="E474" s="318" t="s">
        <v>2069</v>
      </c>
      <c r="F474" s="319" t="s">
        <v>1977</v>
      </c>
      <c r="G474" s="318" t="s">
        <v>2161</v>
      </c>
      <c r="H474" s="320">
        <v>9</v>
      </c>
      <c r="I474" s="320">
        <v>1</v>
      </c>
      <c r="J474" s="321">
        <v>1174.8</v>
      </c>
      <c r="K474" s="322"/>
      <c r="L474" s="323"/>
    </row>
    <row r="475" spans="1:12" ht="14.25">
      <c r="A475" s="316">
        <v>463</v>
      </c>
      <c r="B475" s="317" t="s">
        <v>1070</v>
      </c>
      <c r="C475" s="318" t="s">
        <v>3251</v>
      </c>
      <c r="D475" s="318" t="s">
        <v>1968</v>
      </c>
      <c r="E475" s="318" t="s">
        <v>2224</v>
      </c>
      <c r="F475" s="319" t="s">
        <v>2007</v>
      </c>
      <c r="G475" s="318" t="s">
        <v>2225</v>
      </c>
      <c r="H475" s="320">
        <v>28</v>
      </c>
      <c r="I475" s="320">
        <v>4</v>
      </c>
      <c r="J475" s="321">
        <v>1166.5</v>
      </c>
      <c r="K475" s="322"/>
      <c r="L475" s="323"/>
    </row>
    <row r="476" spans="1:12" ht="14.25">
      <c r="A476" s="316">
        <v>464</v>
      </c>
      <c r="B476" s="317" t="s">
        <v>1071</v>
      </c>
      <c r="C476" s="318" t="s">
        <v>3252</v>
      </c>
      <c r="D476" s="318" t="s">
        <v>1968</v>
      </c>
      <c r="E476" s="318" t="s">
        <v>2226</v>
      </c>
      <c r="F476" s="319" t="s">
        <v>2049</v>
      </c>
      <c r="G476" s="318" t="s">
        <v>2227</v>
      </c>
      <c r="H476" s="320">
        <v>14</v>
      </c>
      <c r="I476" s="320">
        <v>1</v>
      </c>
      <c r="J476" s="321">
        <v>1166.2</v>
      </c>
      <c r="K476" s="322"/>
      <c r="L476" s="323"/>
    </row>
    <row r="477" spans="1:12" ht="14.25">
      <c r="A477" s="316">
        <v>465</v>
      </c>
      <c r="B477" s="317" t="s">
        <v>1072</v>
      </c>
      <c r="C477" s="318" t="s">
        <v>2978</v>
      </c>
      <c r="D477" s="318" t="s">
        <v>1968</v>
      </c>
      <c r="E477" s="318" t="s">
        <v>1976</v>
      </c>
      <c r="F477" s="319" t="s">
        <v>1977</v>
      </c>
      <c r="G477" s="318" t="s">
        <v>1978</v>
      </c>
      <c r="H477" s="320">
        <v>27</v>
      </c>
      <c r="I477" s="320">
        <v>8</v>
      </c>
      <c r="J477" s="321">
        <v>1166</v>
      </c>
      <c r="K477" s="322"/>
      <c r="L477" s="323"/>
    </row>
    <row r="478" spans="1:12" ht="14.25">
      <c r="A478" s="316">
        <v>466</v>
      </c>
      <c r="B478" s="317" t="s">
        <v>1073</v>
      </c>
      <c r="C478" s="318" t="s">
        <v>3253</v>
      </c>
      <c r="D478" s="318" t="s">
        <v>1971</v>
      </c>
      <c r="E478" s="318" t="s">
        <v>2069</v>
      </c>
      <c r="F478" s="319" t="s">
        <v>1977</v>
      </c>
      <c r="G478" s="318" t="s">
        <v>2228</v>
      </c>
      <c r="H478" s="320">
        <v>6</v>
      </c>
      <c r="I478" s="320">
        <v>1</v>
      </c>
      <c r="J478" s="321">
        <v>1165.5</v>
      </c>
      <c r="K478" s="322"/>
      <c r="L478" s="323"/>
    </row>
    <row r="479" spans="1:12" ht="14.25">
      <c r="A479" s="316">
        <v>467</v>
      </c>
      <c r="B479" s="317" t="s">
        <v>1074</v>
      </c>
      <c r="C479" s="318" t="s">
        <v>3254</v>
      </c>
      <c r="D479" s="318" t="s">
        <v>1968</v>
      </c>
      <c r="E479" s="318" t="s">
        <v>2027</v>
      </c>
      <c r="F479" s="319" t="s">
        <v>1977</v>
      </c>
      <c r="G479" s="318" t="s">
        <v>2028</v>
      </c>
      <c r="H479" s="320">
        <v>25</v>
      </c>
      <c r="I479" s="320">
        <v>5</v>
      </c>
      <c r="J479" s="321">
        <v>1161.5999999999999</v>
      </c>
      <c r="K479" s="322"/>
      <c r="L479" s="323"/>
    </row>
    <row r="480" spans="1:12" ht="14.25">
      <c r="A480" s="316">
        <v>468</v>
      </c>
      <c r="B480" s="317" t="s">
        <v>1075</v>
      </c>
      <c r="C480" s="318" t="s">
        <v>3255</v>
      </c>
      <c r="D480" s="318" t="s">
        <v>1970</v>
      </c>
      <c r="E480" s="318" t="s">
        <v>2040</v>
      </c>
      <c r="F480" s="319" t="s">
        <v>2007</v>
      </c>
      <c r="G480" s="318" t="s">
        <v>2041</v>
      </c>
      <c r="H480" s="320">
        <v>9</v>
      </c>
      <c r="I480" s="320">
        <v>1</v>
      </c>
      <c r="J480" s="321">
        <v>1160.8</v>
      </c>
      <c r="K480" s="322"/>
      <c r="L480" s="323"/>
    </row>
    <row r="481" spans="1:12" ht="14.25">
      <c r="A481" s="316">
        <v>469</v>
      </c>
      <c r="B481" s="317" t="s">
        <v>1076</v>
      </c>
      <c r="C481" s="318" t="s">
        <v>3256</v>
      </c>
      <c r="D481" s="318" t="s">
        <v>1968</v>
      </c>
      <c r="E481" s="318" t="s">
        <v>2229</v>
      </c>
      <c r="F481" s="319" t="s">
        <v>1977</v>
      </c>
      <c r="G481" s="318" t="s">
        <v>2230</v>
      </c>
      <c r="H481" s="320">
        <v>16</v>
      </c>
      <c r="I481" s="320">
        <v>2</v>
      </c>
      <c r="J481" s="321">
        <v>1158.4000000000001</v>
      </c>
      <c r="K481" s="322"/>
      <c r="L481" s="323"/>
    </row>
    <row r="482" spans="1:12" ht="14.25">
      <c r="A482" s="316">
        <v>470</v>
      </c>
      <c r="B482" s="317" t="s">
        <v>1077</v>
      </c>
      <c r="C482" s="318" t="s">
        <v>3257</v>
      </c>
      <c r="D482" s="318" t="s">
        <v>1968</v>
      </c>
      <c r="E482" s="318" t="s">
        <v>2231</v>
      </c>
      <c r="F482" s="319" t="s">
        <v>2232</v>
      </c>
      <c r="G482" s="318" t="s">
        <v>2233</v>
      </c>
      <c r="H482" s="320">
        <v>18</v>
      </c>
      <c r="I482" s="320">
        <v>2</v>
      </c>
      <c r="J482" s="321">
        <v>1156.8</v>
      </c>
      <c r="K482" s="322"/>
      <c r="L482" s="323"/>
    </row>
    <row r="483" spans="1:12" ht="14.25">
      <c r="A483" s="316">
        <v>471</v>
      </c>
      <c r="B483" s="317" t="s">
        <v>1078</v>
      </c>
      <c r="C483" s="318" t="s">
        <v>3258</v>
      </c>
      <c r="D483" s="318" t="s">
        <v>1973</v>
      </c>
      <c r="E483" s="318" t="s">
        <v>2234</v>
      </c>
      <c r="F483" s="319" t="s">
        <v>2235</v>
      </c>
      <c r="G483" s="318" t="s">
        <v>2236</v>
      </c>
      <c r="H483" s="320">
        <v>5</v>
      </c>
      <c r="I483" s="320">
        <v>1</v>
      </c>
      <c r="J483" s="321">
        <v>1153.2</v>
      </c>
      <c r="K483" s="322"/>
      <c r="L483" s="323"/>
    </row>
    <row r="484" spans="1:12" ht="14.25">
      <c r="A484" s="316">
        <v>472</v>
      </c>
      <c r="B484" s="317" t="s">
        <v>1079</v>
      </c>
      <c r="C484" s="318" t="s">
        <v>3259</v>
      </c>
      <c r="D484" s="318" t="s">
        <v>1968</v>
      </c>
      <c r="E484" s="318" t="s">
        <v>2040</v>
      </c>
      <c r="F484" s="319" t="s">
        <v>2237</v>
      </c>
      <c r="G484" s="318" t="s">
        <v>2238</v>
      </c>
      <c r="H484" s="320">
        <v>5</v>
      </c>
      <c r="I484" s="320">
        <v>1</v>
      </c>
      <c r="J484" s="321">
        <v>1153.0999999999999</v>
      </c>
      <c r="K484" s="322"/>
      <c r="L484" s="323"/>
    </row>
    <row r="485" spans="1:12" ht="14.25">
      <c r="A485" s="316">
        <v>473</v>
      </c>
      <c r="B485" s="317" t="s">
        <v>1080</v>
      </c>
      <c r="C485" s="318" t="s">
        <v>3227</v>
      </c>
      <c r="D485" s="318" t="s">
        <v>1968</v>
      </c>
      <c r="E485" s="318" t="s">
        <v>1976</v>
      </c>
      <c r="F485" s="319" t="s">
        <v>1977</v>
      </c>
      <c r="G485" s="318" t="s">
        <v>1978</v>
      </c>
      <c r="H485" s="320">
        <v>26</v>
      </c>
      <c r="I485" s="320">
        <v>7</v>
      </c>
      <c r="J485" s="321">
        <v>1153</v>
      </c>
      <c r="K485" s="322"/>
      <c r="L485" s="323"/>
    </row>
    <row r="486" spans="1:12" ht="14.25">
      <c r="A486" s="316">
        <v>474</v>
      </c>
      <c r="B486" s="317" t="s">
        <v>1081</v>
      </c>
      <c r="C486" s="318" t="s">
        <v>3260</v>
      </c>
      <c r="D486" s="318" t="s">
        <v>1968</v>
      </c>
      <c r="E486" s="318" t="s">
        <v>2239</v>
      </c>
      <c r="F486" s="319" t="s">
        <v>1977</v>
      </c>
      <c r="G486" s="318" t="s">
        <v>2240</v>
      </c>
      <c r="H486" s="320">
        <v>34</v>
      </c>
      <c r="I486" s="320">
        <v>3</v>
      </c>
      <c r="J486" s="321">
        <v>1150</v>
      </c>
      <c r="K486" s="322"/>
      <c r="L486" s="323"/>
    </row>
    <row r="487" spans="1:12" ht="14.25">
      <c r="A487" s="316">
        <v>475</v>
      </c>
      <c r="B487" s="317" t="s">
        <v>1082</v>
      </c>
      <c r="C487" s="318" t="s">
        <v>3261</v>
      </c>
      <c r="D487" s="318" t="s">
        <v>1968</v>
      </c>
      <c r="E487" s="318" t="s">
        <v>2241</v>
      </c>
      <c r="F487" s="319" t="s">
        <v>2242</v>
      </c>
      <c r="G487" s="318" t="s">
        <v>2243</v>
      </c>
      <c r="H487" s="320">
        <v>11</v>
      </c>
      <c r="I487" s="320">
        <v>1</v>
      </c>
      <c r="J487" s="321">
        <v>1143.8</v>
      </c>
      <c r="K487" s="322"/>
      <c r="L487" s="323"/>
    </row>
    <row r="488" spans="1:12" ht="14.25">
      <c r="A488" s="316">
        <v>476</v>
      </c>
      <c r="B488" s="317" t="s">
        <v>862</v>
      </c>
      <c r="C488" s="318" t="s">
        <v>3079</v>
      </c>
      <c r="D488" s="318" t="s">
        <v>1968</v>
      </c>
      <c r="E488" s="318" t="s">
        <v>1976</v>
      </c>
      <c r="F488" s="319" t="s">
        <v>1977</v>
      </c>
      <c r="G488" s="318" t="s">
        <v>1983</v>
      </c>
      <c r="H488" s="320">
        <v>18</v>
      </c>
      <c r="I488" s="320">
        <v>4</v>
      </c>
      <c r="J488" s="321">
        <v>1143</v>
      </c>
      <c r="K488" s="322"/>
      <c r="L488" s="323"/>
    </row>
    <row r="489" spans="1:12" ht="14.25">
      <c r="A489" s="316">
        <v>477</v>
      </c>
      <c r="B489" s="317" t="s">
        <v>768</v>
      </c>
      <c r="C489" s="318" t="s">
        <v>3023</v>
      </c>
      <c r="D489" s="318" t="s">
        <v>1970</v>
      </c>
      <c r="E489" s="318" t="s">
        <v>2059</v>
      </c>
      <c r="F489" s="319" t="s">
        <v>2060</v>
      </c>
      <c r="G489" s="318" t="s">
        <v>2061</v>
      </c>
      <c r="H489" s="320">
        <v>8</v>
      </c>
      <c r="I489" s="320">
        <v>3</v>
      </c>
      <c r="J489" s="321">
        <v>1142</v>
      </c>
      <c r="K489" s="322"/>
      <c r="L489" s="323"/>
    </row>
    <row r="490" spans="1:12" ht="14.25">
      <c r="A490" s="316">
        <v>478</v>
      </c>
      <c r="B490" s="317" t="s">
        <v>1083</v>
      </c>
      <c r="C490" s="318" t="s">
        <v>3262</v>
      </c>
      <c r="D490" s="318" t="s">
        <v>1968</v>
      </c>
      <c r="E490" s="318" t="s">
        <v>2067</v>
      </c>
      <c r="F490" s="319" t="s">
        <v>1977</v>
      </c>
      <c r="G490" s="318" t="s">
        <v>2068</v>
      </c>
      <c r="H490" s="320">
        <v>34</v>
      </c>
      <c r="I490" s="320">
        <v>4</v>
      </c>
      <c r="J490" s="321">
        <v>1135.4000000000001</v>
      </c>
      <c r="K490" s="322"/>
      <c r="L490" s="323"/>
    </row>
    <row r="491" spans="1:12" ht="14.25">
      <c r="A491" s="316">
        <v>479</v>
      </c>
      <c r="B491" s="317" t="s">
        <v>1084</v>
      </c>
      <c r="C491" s="318" t="s">
        <v>3263</v>
      </c>
      <c r="D491" s="318" t="s">
        <v>1968</v>
      </c>
      <c r="E491" s="318" t="s">
        <v>2038</v>
      </c>
      <c r="F491" s="319" t="s">
        <v>2007</v>
      </c>
      <c r="G491" s="318" t="s">
        <v>2039</v>
      </c>
      <c r="H491" s="320">
        <v>19</v>
      </c>
      <c r="I491" s="320">
        <v>4</v>
      </c>
      <c r="J491" s="321">
        <v>1133</v>
      </c>
      <c r="K491" s="322"/>
      <c r="L491" s="323"/>
    </row>
    <row r="492" spans="1:12" ht="14.25">
      <c r="A492" s="316">
        <v>480</v>
      </c>
      <c r="B492" s="317" t="s">
        <v>854</v>
      </c>
      <c r="C492" s="318" t="s">
        <v>3079</v>
      </c>
      <c r="D492" s="318" t="s">
        <v>1968</v>
      </c>
      <c r="E492" s="318" t="s">
        <v>1976</v>
      </c>
      <c r="F492" s="319" t="s">
        <v>1977</v>
      </c>
      <c r="G492" s="318" t="s">
        <v>1978</v>
      </c>
      <c r="H492" s="320">
        <v>5</v>
      </c>
      <c r="I492" s="320">
        <v>2</v>
      </c>
      <c r="J492" s="321">
        <v>1127</v>
      </c>
      <c r="K492" s="322"/>
      <c r="L492" s="323"/>
    </row>
    <row r="493" spans="1:12" ht="14.25">
      <c r="A493" s="316">
        <v>481</v>
      </c>
      <c r="B493" s="317" t="s">
        <v>1085</v>
      </c>
      <c r="C493" s="318" t="s">
        <v>3264</v>
      </c>
      <c r="D493" s="318" t="s">
        <v>1968</v>
      </c>
      <c r="E493" s="318" t="s">
        <v>1996</v>
      </c>
      <c r="F493" s="319" t="s">
        <v>1977</v>
      </c>
      <c r="G493" s="318" t="s">
        <v>2009</v>
      </c>
      <c r="H493" s="320">
        <v>36</v>
      </c>
      <c r="I493" s="320">
        <v>6</v>
      </c>
      <c r="J493" s="321">
        <v>1121.8</v>
      </c>
      <c r="K493" s="322"/>
      <c r="L493" s="323"/>
    </row>
    <row r="494" spans="1:12" ht="14.25">
      <c r="A494" s="316">
        <v>482</v>
      </c>
      <c r="B494" s="317" t="s">
        <v>1086</v>
      </c>
      <c r="C494" s="318" t="s">
        <v>3265</v>
      </c>
      <c r="D494" s="318" t="s">
        <v>1968</v>
      </c>
      <c r="E494" s="318" t="s">
        <v>2215</v>
      </c>
      <c r="F494" s="319" t="s">
        <v>2065</v>
      </c>
      <c r="G494" s="318" t="s">
        <v>2216</v>
      </c>
      <c r="H494" s="320">
        <v>5</v>
      </c>
      <c r="I494" s="320">
        <v>1</v>
      </c>
      <c r="J494" s="321">
        <v>1120</v>
      </c>
      <c r="K494" s="322"/>
      <c r="L494" s="323"/>
    </row>
    <row r="495" spans="1:12" ht="14.25">
      <c r="A495" s="316">
        <v>483</v>
      </c>
      <c r="B495" s="317" t="s">
        <v>1087</v>
      </c>
      <c r="C495" s="318" t="s">
        <v>3266</v>
      </c>
      <c r="D495" s="318" t="s">
        <v>1968</v>
      </c>
      <c r="E495" s="318" t="s">
        <v>2244</v>
      </c>
      <c r="F495" s="319" t="s">
        <v>2245</v>
      </c>
      <c r="G495" s="318" t="s">
        <v>2246</v>
      </c>
      <c r="H495" s="320">
        <v>19</v>
      </c>
      <c r="I495" s="320">
        <v>2</v>
      </c>
      <c r="J495" s="321">
        <v>1120</v>
      </c>
      <c r="K495" s="322"/>
      <c r="L495" s="323"/>
    </row>
    <row r="496" spans="1:12" ht="14.25">
      <c r="A496" s="316">
        <v>484</v>
      </c>
      <c r="B496" s="317" t="s">
        <v>1088</v>
      </c>
      <c r="C496" s="318" t="s">
        <v>3267</v>
      </c>
      <c r="D496" s="318" t="s">
        <v>1968</v>
      </c>
      <c r="E496" s="318" t="s">
        <v>2247</v>
      </c>
      <c r="F496" s="319" t="s">
        <v>2182</v>
      </c>
      <c r="G496" s="318" t="s">
        <v>2248</v>
      </c>
      <c r="H496" s="320">
        <v>7</v>
      </c>
      <c r="I496" s="320">
        <v>2</v>
      </c>
      <c r="J496" s="321">
        <v>1117.5</v>
      </c>
      <c r="K496" s="322"/>
      <c r="L496" s="323"/>
    </row>
    <row r="497" spans="1:12" ht="14.25">
      <c r="A497" s="316">
        <v>485</v>
      </c>
      <c r="B497" s="317" t="s">
        <v>1089</v>
      </c>
      <c r="C497" s="318" t="s">
        <v>3268</v>
      </c>
      <c r="D497" s="318" t="s">
        <v>1968</v>
      </c>
      <c r="E497" s="318" t="s">
        <v>1996</v>
      </c>
      <c r="F497" s="319" t="s">
        <v>1977</v>
      </c>
      <c r="G497" s="318" t="s">
        <v>1997</v>
      </c>
      <c r="H497" s="320">
        <v>17</v>
      </c>
      <c r="I497" s="320">
        <v>4</v>
      </c>
      <c r="J497" s="321">
        <v>1116</v>
      </c>
      <c r="K497" s="322"/>
      <c r="L497" s="323"/>
    </row>
    <row r="498" spans="1:12" ht="14.25">
      <c r="A498" s="316">
        <v>486</v>
      </c>
      <c r="B498" s="317" t="s">
        <v>1090</v>
      </c>
      <c r="C498" s="318" t="s">
        <v>3269</v>
      </c>
      <c r="D498" s="318" t="s">
        <v>1968</v>
      </c>
      <c r="E498" s="318" t="s">
        <v>2249</v>
      </c>
      <c r="F498" s="319" t="s">
        <v>2049</v>
      </c>
      <c r="G498" s="318" t="s">
        <v>2250</v>
      </c>
      <c r="H498" s="320">
        <v>12</v>
      </c>
      <c r="I498" s="320">
        <v>2</v>
      </c>
      <c r="J498" s="321">
        <v>1114.5</v>
      </c>
      <c r="K498" s="322"/>
      <c r="L498" s="323"/>
    </row>
    <row r="499" spans="1:12" ht="14.25">
      <c r="A499" s="316">
        <v>487</v>
      </c>
      <c r="B499" s="317" t="s">
        <v>1091</v>
      </c>
      <c r="C499" s="318" t="s">
        <v>3270</v>
      </c>
      <c r="D499" s="318" t="s">
        <v>1968</v>
      </c>
      <c r="E499" s="318" t="s">
        <v>2251</v>
      </c>
      <c r="F499" s="319" t="s">
        <v>2007</v>
      </c>
      <c r="G499" s="318" t="s">
        <v>2252</v>
      </c>
      <c r="H499" s="320">
        <v>32</v>
      </c>
      <c r="I499" s="320">
        <v>5</v>
      </c>
      <c r="J499" s="321">
        <v>1108.5999999999999</v>
      </c>
      <c r="K499" s="322"/>
      <c r="L499" s="323"/>
    </row>
    <row r="500" spans="1:12" ht="14.25">
      <c r="A500" s="316">
        <v>488</v>
      </c>
      <c r="B500" s="317" t="s">
        <v>880</v>
      </c>
      <c r="C500" s="318" t="s">
        <v>3017</v>
      </c>
      <c r="D500" s="318" t="s">
        <v>1970</v>
      </c>
      <c r="E500" s="318" t="s">
        <v>2080</v>
      </c>
      <c r="F500" s="319" t="s">
        <v>1977</v>
      </c>
      <c r="G500" s="318" t="s">
        <v>2150</v>
      </c>
      <c r="H500" s="320">
        <v>5</v>
      </c>
      <c r="I500" s="320">
        <v>2</v>
      </c>
      <c r="J500" s="321">
        <v>1104</v>
      </c>
      <c r="K500" s="322"/>
      <c r="L500" s="323"/>
    </row>
    <row r="501" spans="1:12" ht="14.25">
      <c r="A501" s="316">
        <v>489</v>
      </c>
      <c r="B501" s="317" t="s">
        <v>1092</v>
      </c>
      <c r="C501" s="318" t="s">
        <v>3271</v>
      </c>
      <c r="D501" s="318" t="s">
        <v>1968</v>
      </c>
      <c r="E501" s="318" t="s">
        <v>2253</v>
      </c>
      <c r="F501" s="319" t="s">
        <v>2007</v>
      </c>
      <c r="G501" s="318" t="s">
        <v>2254</v>
      </c>
      <c r="H501" s="320">
        <v>11</v>
      </c>
      <c r="I501" s="320">
        <v>1</v>
      </c>
      <c r="J501" s="321">
        <v>1098</v>
      </c>
      <c r="K501" s="322"/>
      <c r="L501" s="323"/>
    </row>
    <row r="502" spans="1:12" ht="14.25">
      <c r="A502" s="316">
        <v>490</v>
      </c>
      <c r="B502" s="317" t="s">
        <v>1093</v>
      </c>
      <c r="C502" s="318" t="s">
        <v>3272</v>
      </c>
      <c r="D502" s="318" t="s">
        <v>1973</v>
      </c>
      <c r="E502" s="318" t="s">
        <v>2076</v>
      </c>
      <c r="F502" s="319" t="s">
        <v>1977</v>
      </c>
      <c r="G502" s="318" t="s">
        <v>2077</v>
      </c>
      <c r="H502" s="320">
        <v>10</v>
      </c>
      <c r="I502" s="320">
        <v>1</v>
      </c>
      <c r="J502" s="321">
        <v>1097</v>
      </c>
      <c r="K502" s="322"/>
      <c r="L502" s="323"/>
    </row>
    <row r="503" spans="1:12" ht="14.25">
      <c r="A503" s="316">
        <v>491</v>
      </c>
      <c r="B503" s="317" t="s">
        <v>1094</v>
      </c>
      <c r="C503" s="318" t="s">
        <v>3273</v>
      </c>
      <c r="D503" s="318" t="s">
        <v>1973</v>
      </c>
      <c r="E503" s="318" t="s">
        <v>2042</v>
      </c>
      <c r="F503" s="319" t="s">
        <v>1977</v>
      </c>
      <c r="G503" s="318" t="s">
        <v>2043</v>
      </c>
      <c r="H503" s="320">
        <v>9</v>
      </c>
      <c r="I503" s="320">
        <v>3</v>
      </c>
      <c r="J503" s="321">
        <v>1097</v>
      </c>
      <c r="K503" s="322"/>
      <c r="L503" s="323"/>
    </row>
    <row r="504" spans="1:12" ht="14.25">
      <c r="A504" s="316">
        <v>492</v>
      </c>
      <c r="B504" s="317" t="s">
        <v>1095</v>
      </c>
      <c r="C504" s="318" t="s">
        <v>3274</v>
      </c>
      <c r="D504" s="318" t="s">
        <v>1968</v>
      </c>
      <c r="E504" s="318" t="s">
        <v>2255</v>
      </c>
      <c r="F504" s="319" t="s">
        <v>2232</v>
      </c>
      <c r="G504" s="318" t="s">
        <v>2256</v>
      </c>
      <c r="H504" s="320">
        <v>15</v>
      </c>
      <c r="I504" s="320">
        <v>2</v>
      </c>
      <c r="J504" s="321">
        <v>1095.0999999999999</v>
      </c>
      <c r="K504" s="322"/>
      <c r="L504" s="323"/>
    </row>
    <row r="505" spans="1:12" ht="14.25">
      <c r="A505" s="316">
        <v>493</v>
      </c>
      <c r="B505" s="317" t="s">
        <v>1096</v>
      </c>
      <c r="C505" s="318" t="s">
        <v>3275</v>
      </c>
      <c r="D505" s="318" t="s">
        <v>1968</v>
      </c>
      <c r="E505" s="318" t="s">
        <v>1976</v>
      </c>
      <c r="F505" s="319" t="s">
        <v>1977</v>
      </c>
      <c r="G505" s="318" t="s">
        <v>1991</v>
      </c>
      <c r="H505" s="320">
        <v>23</v>
      </c>
      <c r="I505" s="320">
        <v>5</v>
      </c>
      <c r="J505" s="321">
        <v>1094</v>
      </c>
      <c r="K505" s="322"/>
      <c r="L505" s="323"/>
    </row>
    <row r="506" spans="1:12" ht="14.25">
      <c r="A506" s="316">
        <v>494</v>
      </c>
      <c r="B506" s="317" t="s">
        <v>1097</v>
      </c>
      <c r="C506" s="318" t="s">
        <v>3276</v>
      </c>
      <c r="D506" s="318" t="s">
        <v>1969</v>
      </c>
      <c r="E506" s="318" t="s">
        <v>2027</v>
      </c>
      <c r="F506" s="319" t="s">
        <v>1977</v>
      </c>
      <c r="G506" s="318" t="s">
        <v>2028</v>
      </c>
      <c r="H506" s="320">
        <v>23</v>
      </c>
      <c r="I506" s="320">
        <v>2</v>
      </c>
      <c r="J506" s="321">
        <v>1088.5</v>
      </c>
      <c r="K506" s="322"/>
      <c r="L506" s="323"/>
    </row>
    <row r="507" spans="1:12" ht="14.25">
      <c r="A507" s="316">
        <v>495</v>
      </c>
      <c r="B507" s="317" t="s">
        <v>1098</v>
      </c>
      <c r="C507" s="318" t="s">
        <v>3277</v>
      </c>
      <c r="D507" s="318" t="s">
        <v>1968</v>
      </c>
      <c r="E507" s="318" t="s">
        <v>2080</v>
      </c>
      <c r="F507" s="319" t="s">
        <v>1977</v>
      </c>
      <c r="G507" s="318" t="s">
        <v>2081</v>
      </c>
      <c r="H507" s="320">
        <v>29</v>
      </c>
      <c r="I507" s="320">
        <v>4</v>
      </c>
      <c r="J507" s="321">
        <v>1070.8</v>
      </c>
      <c r="K507" s="322"/>
      <c r="L507" s="323"/>
    </row>
    <row r="508" spans="1:12" ht="14.25">
      <c r="A508" s="316">
        <v>496</v>
      </c>
      <c r="B508" s="317" t="s">
        <v>1099</v>
      </c>
      <c r="C508" s="318" t="s">
        <v>3278</v>
      </c>
      <c r="D508" s="318" t="s">
        <v>1968</v>
      </c>
      <c r="E508" s="318" t="s">
        <v>2074</v>
      </c>
      <c r="F508" s="319" t="s">
        <v>2065</v>
      </c>
      <c r="G508" s="318" t="s">
        <v>2257</v>
      </c>
      <c r="H508" s="320">
        <v>5</v>
      </c>
      <c r="I508" s="320">
        <v>1</v>
      </c>
      <c r="J508" s="321">
        <v>1066.4000000000001</v>
      </c>
      <c r="K508" s="322"/>
      <c r="L508" s="323"/>
    </row>
    <row r="509" spans="1:12" ht="14.25">
      <c r="A509" s="316">
        <v>497</v>
      </c>
      <c r="B509" s="317" t="s">
        <v>1100</v>
      </c>
      <c r="C509" s="318" t="s">
        <v>3279</v>
      </c>
      <c r="D509" s="318" t="s">
        <v>1968</v>
      </c>
      <c r="E509" s="318" t="s">
        <v>2258</v>
      </c>
      <c r="F509" s="319" t="s">
        <v>2245</v>
      </c>
      <c r="G509" s="318" t="s">
        <v>2259</v>
      </c>
      <c r="H509" s="320">
        <v>7</v>
      </c>
      <c r="I509" s="320">
        <v>1</v>
      </c>
      <c r="J509" s="321">
        <v>1057</v>
      </c>
      <c r="K509" s="322"/>
      <c r="L509" s="323"/>
    </row>
    <row r="510" spans="1:12" ht="14.25">
      <c r="A510" s="316">
        <v>498</v>
      </c>
      <c r="B510" s="317" t="s">
        <v>1101</v>
      </c>
      <c r="C510" s="318" t="s">
        <v>3280</v>
      </c>
      <c r="D510" s="318" t="s">
        <v>1968</v>
      </c>
      <c r="E510" s="318" t="s">
        <v>2080</v>
      </c>
      <c r="F510" s="319" t="s">
        <v>1977</v>
      </c>
      <c r="G510" s="318" t="s">
        <v>2150</v>
      </c>
      <c r="H510" s="320">
        <v>36</v>
      </c>
      <c r="I510" s="320">
        <v>6</v>
      </c>
      <c r="J510" s="321">
        <v>1056.2</v>
      </c>
      <c r="K510" s="322"/>
      <c r="L510" s="323"/>
    </row>
    <row r="511" spans="1:12" ht="14.25">
      <c r="A511" s="316">
        <v>499</v>
      </c>
      <c r="B511" s="317" t="s">
        <v>1102</v>
      </c>
      <c r="C511" s="318" t="s">
        <v>3281</v>
      </c>
      <c r="D511" s="318" t="s">
        <v>1968</v>
      </c>
      <c r="E511" s="318" t="s">
        <v>2202</v>
      </c>
      <c r="F511" s="319" t="s">
        <v>1977</v>
      </c>
      <c r="G511" s="318" t="s">
        <v>2203</v>
      </c>
      <c r="H511" s="320">
        <v>14</v>
      </c>
      <c r="I511" s="320">
        <v>2</v>
      </c>
      <c r="J511" s="321">
        <v>1049.4000000000001</v>
      </c>
      <c r="K511" s="322"/>
      <c r="L511" s="323"/>
    </row>
    <row r="512" spans="1:12" ht="14.25">
      <c r="A512" s="316">
        <v>500</v>
      </c>
      <c r="B512" s="317" t="s">
        <v>685</v>
      </c>
      <c r="C512" s="318" t="s">
        <v>2949</v>
      </c>
      <c r="D512" s="318" t="s">
        <v>1968</v>
      </c>
      <c r="E512" s="318" t="s">
        <v>1992</v>
      </c>
      <c r="F512" s="319" t="s">
        <v>1977</v>
      </c>
      <c r="G512" s="318" t="s">
        <v>1993</v>
      </c>
      <c r="H512" s="320">
        <v>19</v>
      </c>
      <c r="I512" s="320">
        <v>9</v>
      </c>
      <c r="J512" s="321">
        <v>1049</v>
      </c>
      <c r="K512" s="322"/>
      <c r="L512" s="323"/>
    </row>
    <row r="513" spans="1:12" ht="14.25">
      <c r="A513" s="316">
        <v>501</v>
      </c>
      <c r="B513" s="317" t="s">
        <v>1103</v>
      </c>
      <c r="C513" s="318" t="s">
        <v>3282</v>
      </c>
      <c r="D513" s="318" t="s">
        <v>1973</v>
      </c>
      <c r="E513" s="318" t="s">
        <v>2260</v>
      </c>
      <c r="F513" s="319" t="s">
        <v>1977</v>
      </c>
      <c r="G513" s="318" t="s">
        <v>2081</v>
      </c>
      <c r="H513" s="320">
        <v>6</v>
      </c>
      <c r="I513" s="320">
        <v>1</v>
      </c>
      <c r="J513" s="321">
        <v>1041</v>
      </c>
      <c r="K513" s="322"/>
      <c r="L513" s="323"/>
    </row>
    <row r="514" spans="1:12" ht="14.25">
      <c r="A514" s="316">
        <v>502</v>
      </c>
      <c r="B514" s="317" t="s">
        <v>1104</v>
      </c>
      <c r="C514" s="318" t="s">
        <v>3283</v>
      </c>
      <c r="D514" s="318" t="s">
        <v>1968</v>
      </c>
      <c r="E514" s="318" t="s">
        <v>2261</v>
      </c>
      <c r="F514" s="319" t="s">
        <v>1977</v>
      </c>
      <c r="G514" s="318" t="s">
        <v>2262</v>
      </c>
      <c r="H514" s="320">
        <v>7</v>
      </c>
      <c r="I514" s="320">
        <v>1</v>
      </c>
      <c r="J514" s="321">
        <v>1041</v>
      </c>
      <c r="K514" s="322"/>
      <c r="L514" s="323"/>
    </row>
    <row r="515" spans="1:12" ht="14.25">
      <c r="A515" s="316">
        <v>503</v>
      </c>
      <c r="B515" s="317" t="s">
        <v>1105</v>
      </c>
      <c r="C515" s="318" t="s">
        <v>3284</v>
      </c>
      <c r="D515" s="318" t="s">
        <v>1974</v>
      </c>
      <c r="E515" s="318" t="s">
        <v>1996</v>
      </c>
      <c r="F515" s="319" t="s">
        <v>1977</v>
      </c>
      <c r="G515" s="318" t="s">
        <v>2009</v>
      </c>
      <c r="H515" s="320">
        <v>12</v>
      </c>
      <c r="I515" s="320">
        <v>4</v>
      </c>
      <c r="J515" s="321">
        <v>1035</v>
      </c>
      <c r="K515" s="322"/>
      <c r="L515" s="323"/>
    </row>
    <row r="516" spans="1:12" ht="14.25">
      <c r="A516" s="316">
        <v>504</v>
      </c>
      <c r="B516" s="317" t="s">
        <v>1106</v>
      </c>
      <c r="C516" s="318" t="s">
        <v>3107</v>
      </c>
      <c r="D516" s="318" t="s">
        <v>1968</v>
      </c>
      <c r="E516" s="318" t="s">
        <v>2263</v>
      </c>
      <c r="F516" s="319" t="s">
        <v>2007</v>
      </c>
      <c r="G516" s="318" t="s">
        <v>2264</v>
      </c>
      <c r="H516" s="320">
        <v>27</v>
      </c>
      <c r="I516" s="320">
        <v>2</v>
      </c>
      <c r="J516" s="321">
        <v>1034.2</v>
      </c>
      <c r="K516" s="322"/>
      <c r="L516" s="323"/>
    </row>
    <row r="517" spans="1:12" ht="14.25">
      <c r="A517" s="316">
        <v>505</v>
      </c>
      <c r="B517" s="317" t="s">
        <v>1107</v>
      </c>
      <c r="C517" s="318" t="s">
        <v>3285</v>
      </c>
      <c r="D517" s="318" t="s">
        <v>1968</v>
      </c>
      <c r="E517" s="318" t="s">
        <v>2080</v>
      </c>
      <c r="F517" s="319" t="s">
        <v>1977</v>
      </c>
      <c r="G517" s="318" t="s">
        <v>2150</v>
      </c>
      <c r="H517" s="320">
        <v>12</v>
      </c>
      <c r="I517" s="320">
        <v>1</v>
      </c>
      <c r="J517" s="321">
        <v>1033</v>
      </c>
      <c r="K517" s="322"/>
      <c r="L517" s="323"/>
    </row>
    <row r="518" spans="1:12" ht="14.25">
      <c r="A518" s="316">
        <v>506</v>
      </c>
      <c r="B518" s="317" t="s">
        <v>1108</v>
      </c>
      <c r="C518" s="318" t="s">
        <v>3286</v>
      </c>
      <c r="D518" s="318" t="s">
        <v>1968</v>
      </c>
      <c r="E518" s="318" t="s">
        <v>2037</v>
      </c>
      <c r="F518" s="319" t="s">
        <v>1977</v>
      </c>
      <c r="G518" s="318" t="s">
        <v>2034</v>
      </c>
      <c r="H518" s="320">
        <v>18</v>
      </c>
      <c r="I518" s="320">
        <v>5</v>
      </c>
      <c r="J518" s="321">
        <v>1026</v>
      </c>
      <c r="K518" s="322"/>
      <c r="L518" s="323"/>
    </row>
    <row r="519" spans="1:12" ht="14.25">
      <c r="A519" s="316">
        <v>507</v>
      </c>
      <c r="B519" s="317" t="s">
        <v>1109</v>
      </c>
      <c r="C519" s="318" t="s">
        <v>3287</v>
      </c>
      <c r="D519" s="318" t="s">
        <v>1968</v>
      </c>
      <c r="E519" s="318" t="s">
        <v>2159</v>
      </c>
      <c r="F519" s="319" t="s">
        <v>1977</v>
      </c>
      <c r="G519" s="318" t="s">
        <v>2265</v>
      </c>
      <c r="H519" s="320">
        <v>7</v>
      </c>
      <c r="I519" s="320">
        <v>1</v>
      </c>
      <c r="J519" s="321">
        <v>1026</v>
      </c>
      <c r="K519" s="322"/>
      <c r="L519" s="323"/>
    </row>
    <row r="520" spans="1:12" ht="14.25">
      <c r="A520" s="316">
        <v>508</v>
      </c>
      <c r="B520" s="317" t="s">
        <v>1110</v>
      </c>
      <c r="C520" s="318" t="s">
        <v>3288</v>
      </c>
      <c r="D520" s="318" t="s">
        <v>1968</v>
      </c>
      <c r="E520" s="318" t="s">
        <v>2080</v>
      </c>
      <c r="F520" s="319" t="s">
        <v>1977</v>
      </c>
      <c r="G520" s="318" t="s">
        <v>2150</v>
      </c>
      <c r="H520" s="320">
        <v>5</v>
      </c>
      <c r="I520" s="320">
        <v>1</v>
      </c>
      <c r="J520" s="321">
        <v>1026</v>
      </c>
      <c r="K520" s="322"/>
      <c r="L520" s="323"/>
    </row>
    <row r="521" spans="1:12" ht="14.25">
      <c r="A521" s="316">
        <v>509</v>
      </c>
      <c r="B521" s="317" t="s">
        <v>1111</v>
      </c>
      <c r="C521" s="318" t="s">
        <v>3289</v>
      </c>
      <c r="D521" s="318" t="s">
        <v>1968</v>
      </c>
      <c r="E521" s="318" t="s">
        <v>2266</v>
      </c>
      <c r="F521" s="319" t="s">
        <v>2232</v>
      </c>
      <c r="G521" s="318" t="s">
        <v>2267</v>
      </c>
      <c r="H521" s="320">
        <v>8</v>
      </c>
      <c r="I521" s="320">
        <v>2</v>
      </c>
      <c r="J521" s="321">
        <v>1025.5</v>
      </c>
      <c r="K521" s="322"/>
      <c r="L521" s="323"/>
    </row>
    <row r="522" spans="1:12" ht="14.25">
      <c r="A522" s="316">
        <v>510</v>
      </c>
      <c r="B522" s="317" t="s">
        <v>1112</v>
      </c>
      <c r="C522" s="318" t="s">
        <v>3290</v>
      </c>
      <c r="D522" s="318" t="s">
        <v>1971</v>
      </c>
      <c r="E522" s="318" t="s">
        <v>2268</v>
      </c>
      <c r="F522" s="319" t="s">
        <v>2245</v>
      </c>
      <c r="G522" s="318" t="s">
        <v>2269</v>
      </c>
      <c r="H522" s="320">
        <v>1</v>
      </c>
      <c r="I522" s="320">
        <v>1</v>
      </c>
      <c r="J522" s="321">
        <v>1024.75</v>
      </c>
      <c r="K522" s="322"/>
      <c r="L522" s="323"/>
    </row>
    <row r="523" spans="1:12" ht="14.25">
      <c r="A523" s="316">
        <v>511</v>
      </c>
      <c r="B523" s="317" t="s">
        <v>1113</v>
      </c>
      <c r="C523" s="318" t="s">
        <v>3291</v>
      </c>
      <c r="D523" s="318" t="s">
        <v>1968</v>
      </c>
      <c r="E523" s="318" t="s">
        <v>2270</v>
      </c>
      <c r="F523" s="319" t="s">
        <v>2090</v>
      </c>
      <c r="G523" s="318" t="s">
        <v>2271</v>
      </c>
      <c r="H523" s="320">
        <v>17</v>
      </c>
      <c r="I523" s="320">
        <v>2</v>
      </c>
      <c r="J523" s="321">
        <v>1022</v>
      </c>
      <c r="K523" s="322"/>
      <c r="L523" s="323"/>
    </row>
    <row r="524" spans="1:12" ht="14.25">
      <c r="A524" s="316">
        <v>512</v>
      </c>
      <c r="B524" s="317" t="s">
        <v>1114</v>
      </c>
      <c r="C524" s="318" t="s">
        <v>2980</v>
      </c>
      <c r="D524" s="318" t="s">
        <v>1968</v>
      </c>
      <c r="E524" s="318" t="s">
        <v>2006</v>
      </c>
      <c r="F524" s="319" t="s">
        <v>2007</v>
      </c>
      <c r="G524" s="318" t="s">
        <v>2008</v>
      </c>
      <c r="H524" s="320">
        <v>28</v>
      </c>
      <c r="I524" s="320">
        <v>6</v>
      </c>
      <c r="J524" s="321">
        <v>1015.8</v>
      </c>
      <c r="K524" s="322"/>
      <c r="L524" s="323"/>
    </row>
    <row r="525" spans="1:12" ht="14.25">
      <c r="A525" s="316">
        <v>513</v>
      </c>
      <c r="B525" s="317" t="s">
        <v>1115</v>
      </c>
      <c r="C525" s="318" t="s">
        <v>3292</v>
      </c>
      <c r="D525" s="318" t="s">
        <v>1968</v>
      </c>
      <c r="E525" s="318" t="s">
        <v>2272</v>
      </c>
      <c r="F525" s="319" t="s">
        <v>1977</v>
      </c>
      <c r="G525" s="318" t="s">
        <v>2273</v>
      </c>
      <c r="H525" s="320">
        <v>22</v>
      </c>
      <c r="I525" s="320">
        <v>2</v>
      </c>
      <c r="J525" s="321">
        <v>1014.9</v>
      </c>
      <c r="K525" s="322"/>
      <c r="L525" s="323"/>
    </row>
    <row r="526" spans="1:12" ht="14.25">
      <c r="A526" s="316">
        <v>514</v>
      </c>
      <c r="B526" s="317" t="s">
        <v>1116</v>
      </c>
      <c r="C526" s="318" t="s">
        <v>3220</v>
      </c>
      <c r="D526" s="318" t="s">
        <v>1968</v>
      </c>
      <c r="E526" s="318" t="s">
        <v>2031</v>
      </c>
      <c r="F526" s="319" t="s">
        <v>1977</v>
      </c>
      <c r="G526" s="318" t="s">
        <v>2032</v>
      </c>
      <c r="H526" s="320">
        <v>18</v>
      </c>
      <c r="I526" s="320">
        <v>5</v>
      </c>
      <c r="J526" s="321">
        <v>1012</v>
      </c>
      <c r="K526" s="322"/>
      <c r="L526" s="323"/>
    </row>
    <row r="527" spans="1:12" ht="14.25">
      <c r="A527" s="316">
        <v>515</v>
      </c>
      <c r="B527" s="317" t="s">
        <v>1117</v>
      </c>
      <c r="C527" s="318" t="s">
        <v>3091</v>
      </c>
      <c r="D527" s="318" t="s">
        <v>1968</v>
      </c>
      <c r="E527" s="318" t="s">
        <v>2059</v>
      </c>
      <c r="F527" s="319" t="s">
        <v>2060</v>
      </c>
      <c r="G527" s="318" t="s">
        <v>2061</v>
      </c>
      <c r="H527" s="320">
        <v>29</v>
      </c>
      <c r="I527" s="320">
        <v>6</v>
      </c>
      <c r="J527" s="321">
        <v>1010</v>
      </c>
      <c r="K527" s="322"/>
      <c r="L527" s="323"/>
    </row>
    <row r="528" spans="1:12" ht="14.25">
      <c r="A528" s="316">
        <v>516</v>
      </c>
      <c r="B528" s="317" t="s">
        <v>1118</v>
      </c>
      <c r="C528" s="318" t="s">
        <v>3293</v>
      </c>
      <c r="D528" s="318" t="s">
        <v>1970</v>
      </c>
      <c r="E528" s="318" t="s">
        <v>2274</v>
      </c>
      <c r="F528" s="319" t="s">
        <v>2072</v>
      </c>
      <c r="G528" s="318" t="s">
        <v>2275</v>
      </c>
      <c r="H528" s="320">
        <v>2</v>
      </c>
      <c r="I528" s="320">
        <v>1</v>
      </c>
      <c r="J528" s="321">
        <v>1010</v>
      </c>
      <c r="K528" s="322"/>
      <c r="L528" s="323"/>
    </row>
    <row r="529" spans="1:12" ht="14.25">
      <c r="A529" s="316">
        <v>517</v>
      </c>
      <c r="B529" s="317" t="s">
        <v>1119</v>
      </c>
      <c r="C529" s="318" t="s">
        <v>3294</v>
      </c>
      <c r="D529" s="318" t="s">
        <v>1969</v>
      </c>
      <c r="E529" s="318" t="s">
        <v>2276</v>
      </c>
      <c r="F529" s="319" t="s">
        <v>2049</v>
      </c>
      <c r="G529" s="318" t="s">
        <v>2277</v>
      </c>
      <c r="H529" s="320">
        <v>23</v>
      </c>
      <c r="I529" s="320">
        <v>3</v>
      </c>
      <c r="J529" s="321">
        <v>1001</v>
      </c>
      <c r="K529" s="322"/>
      <c r="L529" s="323"/>
    </row>
    <row r="530" spans="1:12" ht="14.25">
      <c r="A530" s="316">
        <v>518</v>
      </c>
      <c r="B530" s="317" t="s">
        <v>1120</v>
      </c>
      <c r="C530" s="318" t="s">
        <v>2919</v>
      </c>
      <c r="D530" s="318" t="s">
        <v>1968</v>
      </c>
      <c r="E530" s="318" t="s">
        <v>1976</v>
      </c>
      <c r="F530" s="319" t="s">
        <v>1977</v>
      </c>
      <c r="G530" s="318" t="s">
        <v>1978</v>
      </c>
      <c r="H530" s="320">
        <v>1</v>
      </c>
      <c r="I530" s="320">
        <v>1</v>
      </c>
      <c r="J530" s="321">
        <v>1000</v>
      </c>
      <c r="K530" s="322"/>
      <c r="L530" s="323"/>
    </row>
    <row r="531" spans="1:12" ht="14.25">
      <c r="A531" s="316">
        <v>519</v>
      </c>
      <c r="B531" s="317" t="s">
        <v>1121</v>
      </c>
      <c r="C531" s="318" t="s">
        <v>3295</v>
      </c>
      <c r="D531" s="318" t="s">
        <v>1968</v>
      </c>
      <c r="E531" s="318" t="s">
        <v>2278</v>
      </c>
      <c r="F531" s="319" t="s">
        <v>2232</v>
      </c>
      <c r="G531" s="318" t="s">
        <v>2279</v>
      </c>
      <c r="H531" s="320">
        <v>1</v>
      </c>
      <c r="I531" s="320">
        <v>1</v>
      </c>
      <c r="J531" s="321">
        <v>1000</v>
      </c>
      <c r="K531" s="322"/>
      <c r="L531" s="323"/>
    </row>
    <row r="532" spans="1:12" ht="14.25">
      <c r="A532" s="316">
        <v>520</v>
      </c>
      <c r="B532" s="317" t="s">
        <v>1122</v>
      </c>
      <c r="C532" s="318" t="s">
        <v>3296</v>
      </c>
      <c r="D532" s="318" t="s">
        <v>1971</v>
      </c>
      <c r="E532" s="318" t="s">
        <v>2280</v>
      </c>
      <c r="F532" s="319" t="s">
        <v>1977</v>
      </c>
      <c r="G532" s="318" t="s">
        <v>2281</v>
      </c>
      <c r="H532" s="320">
        <v>1</v>
      </c>
      <c r="I532" s="320">
        <v>1</v>
      </c>
      <c r="J532" s="321">
        <v>1000</v>
      </c>
      <c r="K532" s="322"/>
      <c r="L532" s="323"/>
    </row>
    <row r="533" spans="1:12" ht="14.25">
      <c r="A533" s="316">
        <v>521</v>
      </c>
      <c r="B533" s="317" t="s">
        <v>1123</v>
      </c>
      <c r="C533" s="318" t="s">
        <v>3297</v>
      </c>
      <c r="D533" s="318" t="s">
        <v>1971</v>
      </c>
      <c r="E533" s="318" t="s">
        <v>2040</v>
      </c>
      <c r="F533" s="319" t="s">
        <v>2007</v>
      </c>
      <c r="G533" s="318" t="s">
        <v>2041</v>
      </c>
      <c r="H533" s="320">
        <v>1</v>
      </c>
      <c r="I533" s="320">
        <v>1</v>
      </c>
      <c r="J533" s="321">
        <v>1000</v>
      </c>
      <c r="K533" s="322"/>
      <c r="L533" s="323"/>
    </row>
    <row r="534" spans="1:12" ht="14.25">
      <c r="A534" s="316">
        <v>522</v>
      </c>
      <c r="B534" s="317" t="s">
        <v>1124</v>
      </c>
      <c r="C534" s="318" t="s">
        <v>3298</v>
      </c>
      <c r="D534" s="318" t="s">
        <v>1968</v>
      </c>
      <c r="E534" s="318" t="s">
        <v>2282</v>
      </c>
      <c r="F534" s="319" t="s">
        <v>2245</v>
      </c>
      <c r="G534" s="318" t="s">
        <v>2283</v>
      </c>
      <c r="H534" s="320">
        <v>6</v>
      </c>
      <c r="I534" s="320">
        <v>1</v>
      </c>
      <c r="J534" s="321">
        <v>997</v>
      </c>
      <c r="K534" s="322"/>
      <c r="L534" s="323"/>
    </row>
    <row r="535" spans="1:12" ht="14.25">
      <c r="A535" s="316">
        <v>523</v>
      </c>
      <c r="B535" s="317" t="s">
        <v>1125</v>
      </c>
      <c r="C535" s="318" t="s">
        <v>3165</v>
      </c>
      <c r="D535" s="318" t="s">
        <v>1968</v>
      </c>
      <c r="E535" s="318" t="s">
        <v>2027</v>
      </c>
      <c r="F535" s="319" t="s">
        <v>1977</v>
      </c>
      <c r="G535" s="318" t="s">
        <v>2045</v>
      </c>
      <c r="H535" s="320">
        <v>23</v>
      </c>
      <c r="I535" s="320">
        <v>3</v>
      </c>
      <c r="J535" s="321">
        <v>997</v>
      </c>
      <c r="K535" s="322"/>
      <c r="L535" s="323"/>
    </row>
    <row r="536" spans="1:12" ht="14.25">
      <c r="A536" s="316">
        <v>524</v>
      </c>
      <c r="B536" s="317" t="s">
        <v>1126</v>
      </c>
      <c r="C536" s="318" t="s">
        <v>3299</v>
      </c>
      <c r="D536" s="318" t="s">
        <v>1968</v>
      </c>
      <c r="E536" s="318" t="s">
        <v>2284</v>
      </c>
      <c r="F536" s="319" t="s">
        <v>2049</v>
      </c>
      <c r="G536" s="318" t="s">
        <v>2285</v>
      </c>
      <c r="H536" s="320">
        <v>13</v>
      </c>
      <c r="I536" s="320">
        <v>4</v>
      </c>
      <c r="J536" s="321">
        <v>996.6</v>
      </c>
      <c r="K536" s="322"/>
      <c r="L536" s="323"/>
    </row>
    <row r="537" spans="1:12" ht="14.25">
      <c r="A537" s="316">
        <v>525</v>
      </c>
      <c r="B537" s="317" t="s">
        <v>1127</v>
      </c>
      <c r="C537" s="318" t="s">
        <v>3255</v>
      </c>
      <c r="D537" s="318" t="s">
        <v>1968</v>
      </c>
      <c r="E537" s="318" t="s">
        <v>2046</v>
      </c>
      <c r="F537" s="319" t="s">
        <v>2007</v>
      </c>
      <c r="G537" s="318" t="s">
        <v>2047</v>
      </c>
      <c r="H537" s="320">
        <v>12</v>
      </c>
      <c r="I537" s="320">
        <v>2</v>
      </c>
      <c r="J537" s="321">
        <v>992.9</v>
      </c>
      <c r="K537" s="322"/>
      <c r="L537" s="323"/>
    </row>
    <row r="538" spans="1:12" ht="14.25">
      <c r="A538" s="316">
        <v>526</v>
      </c>
      <c r="B538" s="317" t="s">
        <v>1128</v>
      </c>
      <c r="C538" s="318" t="s">
        <v>3300</v>
      </c>
      <c r="D538" s="318" t="s">
        <v>1973</v>
      </c>
      <c r="E538" s="318" t="s">
        <v>2080</v>
      </c>
      <c r="F538" s="319" t="s">
        <v>1977</v>
      </c>
      <c r="G538" s="318" t="s">
        <v>2150</v>
      </c>
      <c r="H538" s="320">
        <v>17</v>
      </c>
      <c r="I538" s="320">
        <v>4</v>
      </c>
      <c r="J538" s="321">
        <v>991</v>
      </c>
      <c r="K538" s="322"/>
      <c r="L538" s="323"/>
    </row>
    <row r="539" spans="1:12" ht="14.25">
      <c r="A539" s="316">
        <v>527</v>
      </c>
      <c r="B539" s="317" t="s">
        <v>1129</v>
      </c>
      <c r="C539" s="318" t="s">
        <v>3301</v>
      </c>
      <c r="D539" s="318" t="s">
        <v>1968</v>
      </c>
      <c r="E539" s="318" t="s">
        <v>2286</v>
      </c>
      <c r="F539" s="319" t="s">
        <v>2182</v>
      </c>
      <c r="G539" s="318" t="s">
        <v>2287</v>
      </c>
      <c r="H539" s="320">
        <v>6</v>
      </c>
      <c r="I539" s="320">
        <v>1</v>
      </c>
      <c r="J539" s="321">
        <v>990</v>
      </c>
      <c r="K539" s="322"/>
      <c r="L539" s="323"/>
    </row>
    <row r="540" spans="1:12" ht="14.25">
      <c r="A540" s="316">
        <v>528</v>
      </c>
      <c r="B540" s="317" t="s">
        <v>949</v>
      </c>
      <c r="C540" s="318" t="s">
        <v>3149</v>
      </c>
      <c r="D540" s="318" t="s">
        <v>1971</v>
      </c>
      <c r="E540" s="318" t="s">
        <v>2098</v>
      </c>
      <c r="F540" s="319" t="s">
        <v>2060</v>
      </c>
      <c r="G540" s="318" t="s">
        <v>2099</v>
      </c>
      <c r="H540" s="320">
        <v>1</v>
      </c>
      <c r="I540" s="320">
        <v>1</v>
      </c>
      <c r="J540" s="321">
        <v>987.5</v>
      </c>
      <c r="K540" s="322"/>
      <c r="L540" s="323"/>
    </row>
    <row r="541" spans="1:12" ht="14.25">
      <c r="A541" s="316">
        <v>529</v>
      </c>
      <c r="B541" s="317" t="s">
        <v>1130</v>
      </c>
      <c r="C541" s="318" t="s">
        <v>3302</v>
      </c>
      <c r="D541" s="318" t="s">
        <v>1968</v>
      </c>
      <c r="E541" s="318" t="s">
        <v>2288</v>
      </c>
      <c r="F541" s="319" t="s">
        <v>2289</v>
      </c>
      <c r="G541" s="318" t="s">
        <v>2290</v>
      </c>
      <c r="H541" s="320">
        <v>11</v>
      </c>
      <c r="I541" s="320">
        <v>1</v>
      </c>
      <c r="J541" s="321">
        <v>986.5</v>
      </c>
      <c r="K541" s="322"/>
      <c r="L541" s="323"/>
    </row>
    <row r="542" spans="1:12" ht="14.25">
      <c r="A542" s="316">
        <v>530</v>
      </c>
      <c r="B542" s="317" t="s">
        <v>1131</v>
      </c>
      <c r="C542" s="318" t="s">
        <v>3303</v>
      </c>
      <c r="D542" s="318" t="s">
        <v>1968</v>
      </c>
      <c r="E542" s="318" t="s">
        <v>2263</v>
      </c>
      <c r="F542" s="319" t="s">
        <v>2007</v>
      </c>
      <c r="G542" s="318" t="s">
        <v>2264</v>
      </c>
      <c r="H542" s="320">
        <v>5</v>
      </c>
      <c r="I542" s="320">
        <v>1</v>
      </c>
      <c r="J542" s="321">
        <v>977.4</v>
      </c>
      <c r="K542" s="322"/>
      <c r="L542" s="323"/>
    </row>
    <row r="543" spans="1:12" ht="14.25">
      <c r="A543" s="316">
        <v>531</v>
      </c>
      <c r="B543" s="317" t="s">
        <v>1132</v>
      </c>
      <c r="C543" s="318" t="s">
        <v>3304</v>
      </c>
      <c r="D543" s="318" t="s">
        <v>1973</v>
      </c>
      <c r="E543" s="318" t="s">
        <v>2291</v>
      </c>
      <c r="F543" s="319" t="s">
        <v>1977</v>
      </c>
      <c r="G543" s="318" t="s">
        <v>2213</v>
      </c>
      <c r="H543" s="320">
        <v>6</v>
      </c>
      <c r="I543" s="320">
        <v>1</v>
      </c>
      <c r="J543" s="321">
        <v>973</v>
      </c>
      <c r="K543" s="322"/>
      <c r="L543" s="323"/>
    </row>
    <row r="544" spans="1:12" ht="14.25">
      <c r="A544" s="316">
        <v>532</v>
      </c>
      <c r="B544" s="317" t="s">
        <v>1133</v>
      </c>
      <c r="C544" s="318" t="s">
        <v>3305</v>
      </c>
      <c r="D544" s="318" t="s">
        <v>1968</v>
      </c>
      <c r="E544" s="318" t="s">
        <v>2292</v>
      </c>
      <c r="F544" s="319" t="s">
        <v>2007</v>
      </c>
      <c r="G544" s="318" t="s">
        <v>2293</v>
      </c>
      <c r="H544" s="320">
        <v>18</v>
      </c>
      <c r="I544" s="320">
        <v>2</v>
      </c>
      <c r="J544" s="321">
        <v>971.5</v>
      </c>
      <c r="K544" s="322"/>
      <c r="L544" s="323"/>
    </row>
    <row r="545" spans="1:12" ht="14.25">
      <c r="A545" s="316">
        <v>533</v>
      </c>
      <c r="B545" s="317" t="s">
        <v>1075</v>
      </c>
      <c r="C545" s="318" t="s">
        <v>3255</v>
      </c>
      <c r="D545" s="318" t="s">
        <v>1970</v>
      </c>
      <c r="E545" s="318" t="s">
        <v>2046</v>
      </c>
      <c r="F545" s="319" t="s">
        <v>2007</v>
      </c>
      <c r="G545" s="318" t="s">
        <v>2047</v>
      </c>
      <c r="H545" s="320">
        <v>10</v>
      </c>
      <c r="I545" s="320">
        <v>1</v>
      </c>
      <c r="J545" s="321">
        <v>969.6</v>
      </c>
      <c r="K545" s="322"/>
      <c r="L545" s="323"/>
    </row>
    <row r="546" spans="1:12" ht="14.25">
      <c r="A546" s="316">
        <v>534</v>
      </c>
      <c r="B546" s="317" t="s">
        <v>1134</v>
      </c>
      <c r="C546" s="318" t="s">
        <v>3306</v>
      </c>
      <c r="D546" s="318" t="s">
        <v>1968</v>
      </c>
      <c r="E546" s="318" t="s">
        <v>2294</v>
      </c>
      <c r="F546" s="319" t="s">
        <v>2090</v>
      </c>
      <c r="G546" s="318" t="s">
        <v>2295</v>
      </c>
      <c r="H546" s="320">
        <v>7</v>
      </c>
      <c r="I546" s="320">
        <v>1</v>
      </c>
      <c r="J546" s="321">
        <v>968.2</v>
      </c>
      <c r="K546" s="322"/>
      <c r="L546" s="323"/>
    </row>
    <row r="547" spans="1:12" ht="14.25">
      <c r="A547" s="316">
        <v>535</v>
      </c>
      <c r="B547" s="317" t="s">
        <v>1135</v>
      </c>
      <c r="C547" s="318" t="s">
        <v>3307</v>
      </c>
      <c r="D547" s="318" t="s">
        <v>1968</v>
      </c>
      <c r="E547" s="318" t="s">
        <v>2296</v>
      </c>
      <c r="F547" s="319" t="s">
        <v>2049</v>
      </c>
      <c r="G547" s="318" t="s">
        <v>2297</v>
      </c>
      <c r="H547" s="320">
        <v>9</v>
      </c>
      <c r="I547" s="320">
        <v>1</v>
      </c>
      <c r="J547" s="321">
        <v>968</v>
      </c>
      <c r="K547" s="322"/>
      <c r="L547" s="323"/>
    </row>
    <row r="548" spans="1:12" ht="14.25">
      <c r="A548" s="316">
        <v>536</v>
      </c>
      <c r="B548" s="317" t="s">
        <v>1136</v>
      </c>
      <c r="C548" s="318" t="s">
        <v>3308</v>
      </c>
      <c r="D548" s="318" t="s">
        <v>1968</v>
      </c>
      <c r="E548" s="318" t="s">
        <v>2298</v>
      </c>
      <c r="F548" s="319" t="s">
        <v>2065</v>
      </c>
      <c r="G548" s="318" t="s">
        <v>2299</v>
      </c>
      <c r="H548" s="320">
        <v>12</v>
      </c>
      <c r="I548" s="320">
        <v>2</v>
      </c>
      <c r="J548" s="321">
        <v>960.5</v>
      </c>
      <c r="K548" s="322"/>
      <c r="L548" s="323"/>
    </row>
    <row r="549" spans="1:12" ht="14.25">
      <c r="A549" s="316">
        <v>537</v>
      </c>
      <c r="B549" s="317" t="s">
        <v>1137</v>
      </c>
      <c r="C549" s="318" t="s">
        <v>3309</v>
      </c>
      <c r="D549" s="318" t="s">
        <v>1968</v>
      </c>
      <c r="E549" s="318" t="s">
        <v>2226</v>
      </c>
      <c r="F549" s="319" t="s">
        <v>2065</v>
      </c>
      <c r="G549" s="318" t="s">
        <v>2300</v>
      </c>
      <c r="H549" s="320">
        <v>18</v>
      </c>
      <c r="I549" s="320">
        <v>2</v>
      </c>
      <c r="J549" s="321">
        <v>957.4</v>
      </c>
      <c r="K549" s="322"/>
      <c r="L549" s="323"/>
    </row>
    <row r="550" spans="1:12" ht="14.25">
      <c r="A550" s="316">
        <v>538</v>
      </c>
      <c r="B550" s="317" t="s">
        <v>1138</v>
      </c>
      <c r="C550" s="318" t="s">
        <v>3310</v>
      </c>
      <c r="D550" s="318" t="s">
        <v>1968</v>
      </c>
      <c r="E550" s="318" t="s">
        <v>2301</v>
      </c>
      <c r="F550" s="319" t="s">
        <v>2049</v>
      </c>
      <c r="G550" s="318" t="s">
        <v>2302</v>
      </c>
      <c r="H550" s="320">
        <v>8</v>
      </c>
      <c r="I550" s="320">
        <v>1</v>
      </c>
      <c r="J550" s="321">
        <v>955.2</v>
      </c>
      <c r="K550" s="322"/>
      <c r="L550" s="323"/>
    </row>
    <row r="551" spans="1:12" ht="14.25">
      <c r="A551" s="316">
        <v>539</v>
      </c>
      <c r="B551" s="317" t="s">
        <v>1139</v>
      </c>
      <c r="C551" s="318" t="s">
        <v>2992</v>
      </c>
      <c r="D551" s="318" t="s">
        <v>1968</v>
      </c>
      <c r="E551" s="318" t="s">
        <v>1976</v>
      </c>
      <c r="F551" s="319" t="s">
        <v>1977</v>
      </c>
      <c r="G551" s="318" t="s">
        <v>1978</v>
      </c>
      <c r="H551" s="320">
        <v>6</v>
      </c>
      <c r="I551" s="320">
        <v>4</v>
      </c>
      <c r="J551" s="321">
        <v>954</v>
      </c>
      <c r="K551" s="322"/>
      <c r="L551" s="323"/>
    </row>
    <row r="552" spans="1:12" ht="14.25">
      <c r="A552" s="316">
        <v>540</v>
      </c>
      <c r="B552" s="317" t="s">
        <v>1140</v>
      </c>
      <c r="C552" s="318" t="s">
        <v>2980</v>
      </c>
      <c r="D552" s="318" t="s">
        <v>1968</v>
      </c>
      <c r="E552" s="318" t="s">
        <v>2006</v>
      </c>
      <c r="F552" s="319" t="s">
        <v>2007</v>
      </c>
      <c r="G552" s="318" t="s">
        <v>2008</v>
      </c>
      <c r="H552" s="320">
        <v>16</v>
      </c>
      <c r="I552" s="320">
        <v>3</v>
      </c>
      <c r="J552" s="321">
        <v>952</v>
      </c>
      <c r="K552" s="322"/>
      <c r="L552" s="323"/>
    </row>
    <row r="553" spans="1:12" ht="14.25">
      <c r="A553" s="316">
        <v>541</v>
      </c>
      <c r="B553" s="317" t="s">
        <v>1141</v>
      </c>
      <c r="C553" s="318" t="s">
        <v>3311</v>
      </c>
      <c r="D553" s="318" t="s">
        <v>1973</v>
      </c>
      <c r="E553" s="318" t="s">
        <v>2303</v>
      </c>
      <c r="F553" s="319" t="s">
        <v>2090</v>
      </c>
      <c r="G553" s="318" t="s">
        <v>2180</v>
      </c>
      <c r="H553" s="320">
        <v>3</v>
      </c>
      <c r="I553" s="320">
        <v>1</v>
      </c>
      <c r="J553" s="321">
        <v>937.4</v>
      </c>
      <c r="K553" s="322"/>
      <c r="L553" s="323"/>
    </row>
    <row r="554" spans="1:12" ht="14.25">
      <c r="A554" s="316">
        <v>542</v>
      </c>
      <c r="B554" s="317" t="s">
        <v>1142</v>
      </c>
      <c r="C554" s="318" t="s">
        <v>3312</v>
      </c>
      <c r="D554" s="318" t="s">
        <v>1968</v>
      </c>
      <c r="E554" s="318" t="s">
        <v>2304</v>
      </c>
      <c r="F554" s="319" t="s">
        <v>2137</v>
      </c>
      <c r="G554" s="318" t="s">
        <v>2305</v>
      </c>
      <c r="H554" s="320">
        <v>9</v>
      </c>
      <c r="I554" s="320">
        <v>1</v>
      </c>
      <c r="J554" s="321">
        <v>934</v>
      </c>
      <c r="K554" s="322"/>
      <c r="L554" s="323"/>
    </row>
    <row r="555" spans="1:12" ht="14.25">
      <c r="A555" s="316">
        <v>543</v>
      </c>
      <c r="B555" s="317" t="s">
        <v>1143</v>
      </c>
      <c r="C555" s="318" t="s">
        <v>3313</v>
      </c>
      <c r="D555" s="318" t="s">
        <v>1968</v>
      </c>
      <c r="E555" s="318" t="s">
        <v>2306</v>
      </c>
      <c r="F555" s="319" t="s">
        <v>2065</v>
      </c>
      <c r="G555" s="318" t="s">
        <v>2307</v>
      </c>
      <c r="H555" s="320">
        <v>10</v>
      </c>
      <c r="I555" s="320">
        <v>2</v>
      </c>
      <c r="J555" s="321">
        <v>932.5</v>
      </c>
      <c r="K555" s="322"/>
      <c r="L555" s="323"/>
    </row>
    <row r="556" spans="1:12" ht="14.25">
      <c r="A556" s="316">
        <v>544</v>
      </c>
      <c r="B556" s="317" t="s">
        <v>1144</v>
      </c>
      <c r="C556" s="318" t="s">
        <v>3314</v>
      </c>
      <c r="D556" s="318" t="s">
        <v>1970</v>
      </c>
      <c r="E556" s="318" t="s">
        <v>2308</v>
      </c>
      <c r="F556" s="319" t="s">
        <v>2007</v>
      </c>
      <c r="G556" s="318" t="s">
        <v>2309</v>
      </c>
      <c r="H556" s="320">
        <v>8</v>
      </c>
      <c r="I556" s="320">
        <v>1</v>
      </c>
      <c r="J556" s="321">
        <v>927</v>
      </c>
      <c r="K556" s="322"/>
      <c r="L556" s="323"/>
    </row>
    <row r="557" spans="1:12" ht="14.25">
      <c r="A557" s="316">
        <v>545</v>
      </c>
      <c r="B557" s="317" t="s">
        <v>1145</v>
      </c>
      <c r="C557" s="318" t="s">
        <v>3315</v>
      </c>
      <c r="D557" s="318" t="s">
        <v>1968</v>
      </c>
      <c r="E557" s="318" t="s">
        <v>2042</v>
      </c>
      <c r="F557" s="319" t="s">
        <v>1977</v>
      </c>
      <c r="G557" s="318" t="s">
        <v>2043</v>
      </c>
      <c r="H557" s="320">
        <v>23</v>
      </c>
      <c r="I557" s="320">
        <v>2</v>
      </c>
      <c r="J557" s="321">
        <v>924.2</v>
      </c>
      <c r="K557" s="322"/>
      <c r="L557" s="323"/>
    </row>
    <row r="558" spans="1:12" ht="14.25">
      <c r="A558" s="316">
        <v>546</v>
      </c>
      <c r="B558" s="317" t="s">
        <v>1146</v>
      </c>
      <c r="C558" s="318" t="s">
        <v>3316</v>
      </c>
      <c r="D558" s="318" t="s">
        <v>1968</v>
      </c>
      <c r="E558" s="318" t="s">
        <v>2080</v>
      </c>
      <c r="F558" s="319" t="s">
        <v>1977</v>
      </c>
      <c r="G558" s="318" t="s">
        <v>2081</v>
      </c>
      <c r="H558" s="320">
        <v>4</v>
      </c>
      <c r="I558" s="320">
        <v>1</v>
      </c>
      <c r="J558" s="321">
        <v>921.2</v>
      </c>
      <c r="K558" s="322"/>
      <c r="L558" s="323"/>
    </row>
    <row r="559" spans="1:12" ht="14.25">
      <c r="A559" s="316">
        <v>547</v>
      </c>
      <c r="B559" s="317" t="s">
        <v>1147</v>
      </c>
      <c r="C559" s="318" t="s">
        <v>3317</v>
      </c>
      <c r="D559" s="318" t="s">
        <v>1969</v>
      </c>
      <c r="E559" s="318" t="s">
        <v>2027</v>
      </c>
      <c r="F559" s="319" t="s">
        <v>1977</v>
      </c>
      <c r="G559" s="318" t="s">
        <v>2028</v>
      </c>
      <c r="H559" s="320">
        <v>21</v>
      </c>
      <c r="I559" s="320">
        <v>3</v>
      </c>
      <c r="J559" s="321">
        <v>917</v>
      </c>
      <c r="K559" s="322"/>
      <c r="L559" s="323"/>
    </row>
    <row r="560" spans="1:12" ht="14.25">
      <c r="A560" s="316">
        <v>548</v>
      </c>
      <c r="B560" s="317" t="s">
        <v>1148</v>
      </c>
      <c r="C560" s="318" t="s">
        <v>3318</v>
      </c>
      <c r="D560" s="318" t="s">
        <v>1968</v>
      </c>
      <c r="E560" s="318" t="s">
        <v>2310</v>
      </c>
      <c r="F560" s="319" t="s">
        <v>1977</v>
      </c>
      <c r="G560" s="318" t="s">
        <v>2311</v>
      </c>
      <c r="H560" s="320">
        <v>15</v>
      </c>
      <c r="I560" s="320">
        <v>1</v>
      </c>
      <c r="J560" s="321">
        <v>915.4</v>
      </c>
      <c r="K560" s="322"/>
      <c r="L560" s="323"/>
    </row>
    <row r="561" spans="1:12" ht="14.25">
      <c r="A561" s="316">
        <v>549</v>
      </c>
      <c r="B561" s="317" t="s">
        <v>1149</v>
      </c>
      <c r="C561" s="318" t="s">
        <v>3319</v>
      </c>
      <c r="D561" s="318" t="s">
        <v>1968</v>
      </c>
      <c r="E561" s="318" t="s">
        <v>2312</v>
      </c>
      <c r="F561" s="319" t="s">
        <v>2245</v>
      </c>
      <c r="G561" s="318" t="s">
        <v>2313</v>
      </c>
      <c r="H561" s="320">
        <v>22</v>
      </c>
      <c r="I561" s="320">
        <v>2</v>
      </c>
      <c r="J561" s="321">
        <v>912.5</v>
      </c>
      <c r="K561" s="322"/>
      <c r="L561" s="323"/>
    </row>
    <row r="562" spans="1:12" ht="14.25">
      <c r="A562" s="316">
        <v>550</v>
      </c>
      <c r="B562" s="317" t="s">
        <v>1150</v>
      </c>
      <c r="C562" s="318" t="s">
        <v>3320</v>
      </c>
      <c r="D562" s="318" t="s">
        <v>1968</v>
      </c>
      <c r="E562" s="318" t="s">
        <v>2314</v>
      </c>
      <c r="F562" s="319" t="s">
        <v>2090</v>
      </c>
      <c r="G562" s="318" t="s">
        <v>2315</v>
      </c>
      <c r="H562" s="320">
        <v>12</v>
      </c>
      <c r="I562" s="320">
        <v>1</v>
      </c>
      <c r="J562" s="321">
        <v>909.2</v>
      </c>
      <c r="K562" s="322"/>
      <c r="L562" s="323"/>
    </row>
    <row r="563" spans="1:12" ht="14.25">
      <c r="A563" s="316">
        <v>551</v>
      </c>
      <c r="B563" s="317" t="s">
        <v>1151</v>
      </c>
      <c r="C563" s="318" t="s">
        <v>3321</v>
      </c>
      <c r="D563" s="318" t="s">
        <v>1968</v>
      </c>
      <c r="E563" s="318" t="s">
        <v>2316</v>
      </c>
      <c r="F563" s="319" t="s">
        <v>2156</v>
      </c>
      <c r="G563" s="318" t="s">
        <v>2317</v>
      </c>
      <c r="H563" s="320">
        <v>10</v>
      </c>
      <c r="I563" s="320">
        <v>2</v>
      </c>
      <c r="J563" s="321">
        <v>905.2</v>
      </c>
      <c r="K563" s="322"/>
      <c r="L563" s="323"/>
    </row>
    <row r="564" spans="1:12" ht="14.25">
      <c r="A564" s="316">
        <v>552</v>
      </c>
      <c r="B564" s="317" t="s">
        <v>1152</v>
      </c>
      <c r="C564" s="318" t="s">
        <v>3322</v>
      </c>
      <c r="D564" s="318" t="s">
        <v>1968</v>
      </c>
      <c r="E564" s="318" t="s">
        <v>2042</v>
      </c>
      <c r="F564" s="319" t="s">
        <v>1977</v>
      </c>
      <c r="G564" s="318" t="s">
        <v>2044</v>
      </c>
      <c r="H564" s="320">
        <v>22</v>
      </c>
      <c r="I564" s="320">
        <v>5</v>
      </c>
      <c r="J564" s="321">
        <v>903.8</v>
      </c>
      <c r="K564" s="322"/>
      <c r="L564" s="323"/>
    </row>
    <row r="565" spans="1:12" ht="14.25">
      <c r="A565" s="316">
        <v>553</v>
      </c>
      <c r="B565" s="317" t="s">
        <v>1153</v>
      </c>
      <c r="C565" s="318" t="s">
        <v>3323</v>
      </c>
      <c r="D565" s="318" t="s">
        <v>1968</v>
      </c>
      <c r="E565" s="318" t="s">
        <v>2318</v>
      </c>
      <c r="F565" s="319" t="s">
        <v>2319</v>
      </c>
      <c r="G565" s="318" t="s">
        <v>2320</v>
      </c>
      <c r="H565" s="320">
        <v>5</v>
      </c>
      <c r="I565" s="320">
        <v>1</v>
      </c>
      <c r="J565" s="321">
        <v>895.5</v>
      </c>
      <c r="K565" s="322"/>
      <c r="L565" s="323"/>
    </row>
    <row r="566" spans="1:12" ht="14.25">
      <c r="A566" s="316">
        <v>554</v>
      </c>
      <c r="B566" s="317" t="s">
        <v>781</v>
      </c>
      <c r="C566" s="318" t="s">
        <v>2947</v>
      </c>
      <c r="D566" s="318" t="s">
        <v>1968</v>
      </c>
      <c r="E566" s="318" t="s">
        <v>1992</v>
      </c>
      <c r="F566" s="319" t="s">
        <v>1977</v>
      </c>
      <c r="G566" s="318" t="s">
        <v>1993</v>
      </c>
      <c r="H566" s="320">
        <v>20</v>
      </c>
      <c r="I566" s="320">
        <v>10</v>
      </c>
      <c r="J566" s="321">
        <v>894.4</v>
      </c>
      <c r="K566" s="322"/>
      <c r="L566" s="323"/>
    </row>
    <row r="567" spans="1:12" ht="14.25">
      <c r="A567" s="316">
        <v>555</v>
      </c>
      <c r="B567" s="317" t="s">
        <v>935</v>
      </c>
      <c r="C567" s="318" t="s">
        <v>2992</v>
      </c>
      <c r="D567" s="318" t="s">
        <v>1968</v>
      </c>
      <c r="E567" s="318" t="s">
        <v>1976</v>
      </c>
      <c r="F567" s="319" t="s">
        <v>1977</v>
      </c>
      <c r="G567" s="318" t="s">
        <v>1978</v>
      </c>
      <c r="H567" s="320">
        <v>17</v>
      </c>
      <c r="I567" s="320">
        <v>4</v>
      </c>
      <c r="J567" s="321">
        <v>893.6</v>
      </c>
      <c r="K567" s="322"/>
      <c r="L567" s="323"/>
    </row>
    <row r="568" spans="1:12" ht="14.25">
      <c r="A568" s="316">
        <v>556</v>
      </c>
      <c r="B568" s="317" t="s">
        <v>709</v>
      </c>
      <c r="C568" s="318" t="s">
        <v>2998</v>
      </c>
      <c r="D568" s="318" t="s">
        <v>1968</v>
      </c>
      <c r="E568" s="318" t="s">
        <v>1981</v>
      </c>
      <c r="F568" s="319" t="s">
        <v>1977</v>
      </c>
      <c r="G568" s="318" t="s">
        <v>1982</v>
      </c>
      <c r="H568" s="320">
        <v>25</v>
      </c>
      <c r="I568" s="320">
        <v>8</v>
      </c>
      <c r="J568" s="321">
        <v>889</v>
      </c>
      <c r="K568" s="322"/>
      <c r="L568" s="323"/>
    </row>
    <row r="569" spans="1:12" ht="14.25">
      <c r="A569" s="316">
        <v>557</v>
      </c>
      <c r="B569" s="317" t="s">
        <v>1154</v>
      </c>
      <c r="C569" s="318" t="s">
        <v>3324</v>
      </c>
      <c r="D569" s="318" t="s">
        <v>1968</v>
      </c>
      <c r="E569" s="318" t="s">
        <v>2027</v>
      </c>
      <c r="F569" s="319" t="s">
        <v>1977</v>
      </c>
      <c r="G569" s="318" t="s">
        <v>2028</v>
      </c>
      <c r="H569" s="320">
        <v>30</v>
      </c>
      <c r="I569" s="320">
        <v>4</v>
      </c>
      <c r="J569" s="321">
        <v>886</v>
      </c>
      <c r="K569" s="322"/>
      <c r="L569" s="323"/>
    </row>
    <row r="570" spans="1:12" ht="14.25">
      <c r="A570" s="316">
        <v>558</v>
      </c>
      <c r="B570" s="317" t="s">
        <v>1155</v>
      </c>
      <c r="C570" s="318" t="s">
        <v>2921</v>
      </c>
      <c r="D570" s="318" t="s">
        <v>1968</v>
      </c>
      <c r="E570" s="318" t="s">
        <v>1976</v>
      </c>
      <c r="F570" s="319" t="s">
        <v>1977</v>
      </c>
      <c r="G570" s="318" t="s">
        <v>1978</v>
      </c>
      <c r="H570" s="320">
        <v>2</v>
      </c>
      <c r="I570" s="320">
        <v>1</v>
      </c>
      <c r="J570" s="321">
        <v>880</v>
      </c>
      <c r="K570" s="322"/>
      <c r="L570" s="323"/>
    </row>
    <row r="571" spans="1:12" ht="14.25">
      <c r="A571" s="316">
        <v>559</v>
      </c>
      <c r="B571" s="317" t="s">
        <v>1156</v>
      </c>
      <c r="C571" s="318" t="s">
        <v>3325</v>
      </c>
      <c r="D571" s="318" t="s">
        <v>1970</v>
      </c>
      <c r="E571" s="318" t="s">
        <v>2124</v>
      </c>
      <c r="F571" s="319" t="s">
        <v>1977</v>
      </c>
      <c r="G571" s="318" t="s">
        <v>2125</v>
      </c>
      <c r="H571" s="320">
        <v>8</v>
      </c>
      <c r="I571" s="320">
        <v>2</v>
      </c>
      <c r="J571" s="321">
        <v>880</v>
      </c>
      <c r="K571" s="322"/>
      <c r="L571" s="323"/>
    </row>
    <row r="572" spans="1:12" ht="14.25">
      <c r="A572" s="316">
        <v>560</v>
      </c>
      <c r="B572" s="317" t="s">
        <v>1157</v>
      </c>
      <c r="C572" s="318" t="s">
        <v>3326</v>
      </c>
      <c r="D572" s="318" t="s">
        <v>1973</v>
      </c>
      <c r="E572" s="318" t="s">
        <v>2176</v>
      </c>
      <c r="F572" s="319" t="s">
        <v>1977</v>
      </c>
      <c r="G572" s="318" t="s">
        <v>2321</v>
      </c>
      <c r="H572" s="320">
        <v>9</v>
      </c>
      <c r="I572" s="320">
        <v>1</v>
      </c>
      <c r="J572" s="321">
        <v>876</v>
      </c>
      <c r="K572" s="322"/>
      <c r="L572" s="323"/>
    </row>
    <row r="573" spans="1:12" ht="14.25">
      <c r="A573" s="316">
        <v>561</v>
      </c>
      <c r="B573" s="317" t="s">
        <v>1158</v>
      </c>
      <c r="C573" s="318" t="s">
        <v>3327</v>
      </c>
      <c r="D573" s="318" t="s">
        <v>1968</v>
      </c>
      <c r="E573" s="318" t="s">
        <v>2322</v>
      </c>
      <c r="F573" s="319" t="s">
        <v>2007</v>
      </c>
      <c r="G573" s="318" t="s">
        <v>2323</v>
      </c>
      <c r="H573" s="320">
        <v>13</v>
      </c>
      <c r="I573" s="320">
        <v>1</v>
      </c>
      <c r="J573" s="321">
        <v>873.8</v>
      </c>
      <c r="K573" s="322"/>
      <c r="L573" s="323"/>
    </row>
    <row r="574" spans="1:12" ht="14.25">
      <c r="A574" s="316">
        <v>562</v>
      </c>
      <c r="B574" s="317" t="s">
        <v>1159</v>
      </c>
      <c r="C574" s="318" t="s">
        <v>3328</v>
      </c>
      <c r="D574" s="318" t="s">
        <v>1968</v>
      </c>
      <c r="E574" s="318" t="s">
        <v>2294</v>
      </c>
      <c r="F574" s="319" t="s">
        <v>2090</v>
      </c>
      <c r="G574" s="318" t="s">
        <v>2295</v>
      </c>
      <c r="H574" s="320">
        <v>10</v>
      </c>
      <c r="I574" s="320">
        <v>1</v>
      </c>
      <c r="J574" s="321">
        <v>872</v>
      </c>
      <c r="K574" s="322"/>
      <c r="L574" s="323"/>
    </row>
    <row r="575" spans="1:12" ht="14.25">
      <c r="A575" s="316">
        <v>563</v>
      </c>
      <c r="B575" s="317" t="s">
        <v>821</v>
      </c>
      <c r="C575" s="318" t="s">
        <v>3051</v>
      </c>
      <c r="D575" s="318" t="s">
        <v>1968</v>
      </c>
      <c r="E575" s="318" t="s">
        <v>1976</v>
      </c>
      <c r="F575" s="319" t="s">
        <v>1977</v>
      </c>
      <c r="G575" s="318" t="s">
        <v>1984</v>
      </c>
      <c r="H575" s="320">
        <v>28</v>
      </c>
      <c r="I575" s="320">
        <v>11</v>
      </c>
      <c r="J575" s="321">
        <v>870.2</v>
      </c>
      <c r="K575" s="322"/>
      <c r="L575" s="323"/>
    </row>
    <row r="576" spans="1:12" ht="14.25">
      <c r="A576" s="316">
        <v>564</v>
      </c>
      <c r="B576" s="317" t="s">
        <v>1160</v>
      </c>
      <c r="C576" s="318" t="s">
        <v>3329</v>
      </c>
      <c r="D576" s="318" t="s">
        <v>1968</v>
      </c>
      <c r="E576" s="318" t="s">
        <v>2159</v>
      </c>
      <c r="F576" s="319" t="s">
        <v>1977</v>
      </c>
      <c r="G576" s="318" t="s">
        <v>2265</v>
      </c>
      <c r="H576" s="320">
        <v>4</v>
      </c>
      <c r="I576" s="320">
        <v>1</v>
      </c>
      <c r="J576" s="321">
        <v>868</v>
      </c>
      <c r="K576" s="322"/>
      <c r="L576" s="323"/>
    </row>
    <row r="577" spans="1:12" ht="14.25">
      <c r="A577" s="316">
        <v>565</v>
      </c>
      <c r="B577" s="317" t="s">
        <v>1161</v>
      </c>
      <c r="C577" s="318" t="s">
        <v>3330</v>
      </c>
      <c r="D577" s="318" t="s">
        <v>1973</v>
      </c>
      <c r="E577" s="318" t="s">
        <v>2219</v>
      </c>
      <c r="F577" s="319" t="s">
        <v>1977</v>
      </c>
      <c r="G577" s="318" t="s">
        <v>2220</v>
      </c>
      <c r="H577" s="320">
        <v>3</v>
      </c>
      <c r="I577" s="320">
        <v>1</v>
      </c>
      <c r="J577" s="321">
        <v>866</v>
      </c>
      <c r="K577" s="322"/>
      <c r="L577" s="323"/>
    </row>
    <row r="578" spans="1:12" ht="14.25">
      <c r="A578" s="316">
        <v>566</v>
      </c>
      <c r="B578" s="317" t="s">
        <v>1162</v>
      </c>
      <c r="C578" s="318" t="s">
        <v>3302</v>
      </c>
      <c r="D578" s="318" t="s">
        <v>1968</v>
      </c>
      <c r="E578" s="318" t="s">
        <v>2288</v>
      </c>
      <c r="F578" s="319" t="s">
        <v>2289</v>
      </c>
      <c r="G578" s="318" t="s">
        <v>2290</v>
      </c>
      <c r="H578" s="320">
        <v>8</v>
      </c>
      <c r="I578" s="320">
        <v>1</v>
      </c>
      <c r="J578" s="321">
        <v>862.6</v>
      </c>
      <c r="K578" s="322"/>
      <c r="L578" s="323"/>
    </row>
    <row r="579" spans="1:12" ht="14.25">
      <c r="A579" s="316">
        <v>567</v>
      </c>
      <c r="B579" s="317" t="s">
        <v>1163</v>
      </c>
      <c r="C579" s="318" t="s">
        <v>3011</v>
      </c>
      <c r="D579" s="318" t="s">
        <v>1968</v>
      </c>
      <c r="E579" s="318" t="s">
        <v>1976</v>
      </c>
      <c r="F579" s="319" t="s">
        <v>1977</v>
      </c>
      <c r="G579" s="318" t="s">
        <v>1978</v>
      </c>
      <c r="H579" s="320">
        <v>16</v>
      </c>
      <c r="I579" s="320">
        <v>5</v>
      </c>
      <c r="J579" s="321">
        <v>853</v>
      </c>
      <c r="K579" s="322"/>
      <c r="L579" s="323"/>
    </row>
    <row r="580" spans="1:12" ht="14.25">
      <c r="A580" s="316">
        <v>568</v>
      </c>
      <c r="B580" s="317" t="s">
        <v>1164</v>
      </c>
      <c r="C580" s="318" t="s">
        <v>3331</v>
      </c>
      <c r="D580" s="318" t="s">
        <v>1968</v>
      </c>
      <c r="E580" s="318" t="s">
        <v>2100</v>
      </c>
      <c r="F580" s="319" t="s">
        <v>2090</v>
      </c>
      <c r="G580" s="318" t="s">
        <v>2324</v>
      </c>
      <c r="H580" s="320">
        <v>14</v>
      </c>
      <c r="I580" s="320">
        <v>2</v>
      </c>
      <c r="J580" s="321">
        <v>851.2</v>
      </c>
      <c r="K580" s="322"/>
      <c r="L580" s="323"/>
    </row>
    <row r="581" spans="1:12" ht="14.25">
      <c r="A581" s="316">
        <v>569</v>
      </c>
      <c r="B581" s="317" t="s">
        <v>977</v>
      </c>
      <c r="C581" s="318" t="s">
        <v>3172</v>
      </c>
      <c r="D581" s="318" t="s">
        <v>1970</v>
      </c>
      <c r="E581" s="318" t="s">
        <v>2325</v>
      </c>
      <c r="F581" s="319" t="s">
        <v>1977</v>
      </c>
      <c r="G581" s="318" t="s">
        <v>2326</v>
      </c>
      <c r="H581" s="320">
        <v>1</v>
      </c>
      <c r="I581" s="320">
        <v>1</v>
      </c>
      <c r="J581" s="321">
        <v>850</v>
      </c>
      <c r="K581" s="322"/>
      <c r="L581" s="323"/>
    </row>
    <row r="582" spans="1:12" ht="14.25">
      <c r="A582" s="316">
        <v>570</v>
      </c>
      <c r="B582" s="317" t="s">
        <v>971</v>
      </c>
      <c r="C582" s="318" t="s">
        <v>3332</v>
      </c>
      <c r="D582" s="318" t="s">
        <v>1968</v>
      </c>
      <c r="E582" s="318" t="s">
        <v>2042</v>
      </c>
      <c r="F582" s="319" t="s">
        <v>1977</v>
      </c>
      <c r="G582" s="318" t="s">
        <v>2044</v>
      </c>
      <c r="H582" s="320">
        <v>15</v>
      </c>
      <c r="I582" s="320">
        <v>2</v>
      </c>
      <c r="J582" s="321">
        <v>848.1</v>
      </c>
      <c r="K582" s="322"/>
      <c r="L582" s="323"/>
    </row>
    <row r="583" spans="1:12" ht="14.25">
      <c r="A583" s="316">
        <v>571</v>
      </c>
      <c r="B583" s="317" t="s">
        <v>1165</v>
      </c>
      <c r="C583" s="318" t="s">
        <v>3333</v>
      </c>
      <c r="D583" s="318" t="s">
        <v>1968</v>
      </c>
      <c r="E583" s="318" t="s">
        <v>1996</v>
      </c>
      <c r="F583" s="319" t="s">
        <v>1977</v>
      </c>
      <c r="G583" s="318" t="s">
        <v>1997</v>
      </c>
      <c r="H583" s="320">
        <v>18</v>
      </c>
      <c r="I583" s="320">
        <v>4</v>
      </c>
      <c r="J583" s="321">
        <v>846.8</v>
      </c>
      <c r="K583" s="322"/>
      <c r="L583" s="323"/>
    </row>
    <row r="584" spans="1:12" ht="14.25">
      <c r="A584" s="316">
        <v>572</v>
      </c>
      <c r="B584" s="317" t="s">
        <v>1166</v>
      </c>
      <c r="C584" s="318" t="s">
        <v>3334</v>
      </c>
      <c r="D584" s="318" t="s">
        <v>1968</v>
      </c>
      <c r="E584" s="318" t="s">
        <v>2327</v>
      </c>
      <c r="F584" s="319" t="s">
        <v>2072</v>
      </c>
      <c r="G584" s="318" t="s">
        <v>2328</v>
      </c>
      <c r="H584" s="320">
        <v>10</v>
      </c>
      <c r="I584" s="320">
        <v>2</v>
      </c>
      <c r="J584" s="321">
        <v>839</v>
      </c>
      <c r="K584" s="322"/>
      <c r="L584" s="323"/>
    </row>
    <row r="585" spans="1:12" ht="14.25">
      <c r="A585" s="316">
        <v>573</v>
      </c>
      <c r="B585" s="317" t="s">
        <v>1167</v>
      </c>
      <c r="C585" s="318" t="s">
        <v>3335</v>
      </c>
      <c r="D585" s="318" t="s">
        <v>1968</v>
      </c>
      <c r="E585" s="318" t="s">
        <v>2027</v>
      </c>
      <c r="F585" s="319" t="s">
        <v>1977</v>
      </c>
      <c r="G585" s="318" t="s">
        <v>2045</v>
      </c>
      <c r="H585" s="320">
        <v>20</v>
      </c>
      <c r="I585" s="320">
        <v>5</v>
      </c>
      <c r="J585" s="321">
        <v>832</v>
      </c>
      <c r="K585" s="322"/>
      <c r="L585" s="323"/>
    </row>
    <row r="586" spans="1:12" ht="14.25">
      <c r="A586" s="316">
        <v>574</v>
      </c>
      <c r="B586" s="317" t="s">
        <v>1168</v>
      </c>
      <c r="C586" s="318" t="s">
        <v>3336</v>
      </c>
      <c r="D586" s="318" t="s">
        <v>1968</v>
      </c>
      <c r="E586" s="318" t="s">
        <v>2170</v>
      </c>
      <c r="F586" s="319" t="s">
        <v>2065</v>
      </c>
      <c r="G586" s="318" t="s">
        <v>2329</v>
      </c>
      <c r="H586" s="320">
        <v>4</v>
      </c>
      <c r="I586" s="320">
        <v>1</v>
      </c>
      <c r="J586" s="321">
        <v>832</v>
      </c>
      <c r="K586" s="322"/>
      <c r="L586" s="323"/>
    </row>
    <row r="587" spans="1:12" ht="14.25">
      <c r="A587" s="316">
        <v>575</v>
      </c>
      <c r="B587" s="317" t="s">
        <v>1169</v>
      </c>
      <c r="C587" s="318" t="s">
        <v>3337</v>
      </c>
      <c r="D587" s="318" t="s">
        <v>1968</v>
      </c>
      <c r="E587" s="318" t="s">
        <v>2330</v>
      </c>
      <c r="F587" s="319" t="s">
        <v>1977</v>
      </c>
      <c r="G587" s="318" t="s">
        <v>2331</v>
      </c>
      <c r="H587" s="320">
        <v>7</v>
      </c>
      <c r="I587" s="320">
        <v>2</v>
      </c>
      <c r="J587" s="321">
        <v>825.5</v>
      </c>
      <c r="K587" s="322"/>
      <c r="L587" s="323"/>
    </row>
    <row r="588" spans="1:12" ht="14.25">
      <c r="A588" s="316">
        <v>576</v>
      </c>
      <c r="B588" s="317" t="s">
        <v>1170</v>
      </c>
      <c r="C588" s="318" t="s">
        <v>3338</v>
      </c>
      <c r="D588" s="318" t="s">
        <v>1973</v>
      </c>
      <c r="E588" s="318" t="s">
        <v>2212</v>
      </c>
      <c r="F588" s="319" t="s">
        <v>1977</v>
      </c>
      <c r="G588" s="318" t="s">
        <v>2213</v>
      </c>
      <c r="H588" s="320">
        <v>8</v>
      </c>
      <c r="I588" s="320">
        <v>1</v>
      </c>
      <c r="J588" s="321">
        <v>821</v>
      </c>
      <c r="K588" s="322"/>
      <c r="L588" s="323"/>
    </row>
    <row r="589" spans="1:12" ht="14.25">
      <c r="A589" s="316">
        <v>577</v>
      </c>
      <c r="B589" s="317" t="s">
        <v>1171</v>
      </c>
      <c r="C589" s="318" t="s">
        <v>3005</v>
      </c>
      <c r="D589" s="318" t="s">
        <v>1968</v>
      </c>
      <c r="E589" s="318" t="s">
        <v>1976</v>
      </c>
      <c r="F589" s="319" t="s">
        <v>1977</v>
      </c>
      <c r="G589" s="318" t="s">
        <v>1978</v>
      </c>
      <c r="H589" s="320">
        <v>22</v>
      </c>
      <c r="I589" s="320">
        <v>7</v>
      </c>
      <c r="J589" s="321">
        <v>819.2</v>
      </c>
      <c r="K589" s="322"/>
      <c r="L589" s="323"/>
    </row>
    <row r="590" spans="1:12" ht="14.25">
      <c r="A590" s="316">
        <v>578</v>
      </c>
      <c r="B590" s="317" t="s">
        <v>1172</v>
      </c>
      <c r="C590" s="318" t="s">
        <v>3037</v>
      </c>
      <c r="D590" s="318" t="s">
        <v>1968</v>
      </c>
      <c r="E590" s="318" t="s">
        <v>2033</v>
      </c>
      <c r="F590" s="319" t="s">
        <v>1977</v>
      </c>
      <c r="G590" s="318" t="s">
        <v>2034</v>
      </c>
      <c r="H590" s="320">
        <v>23</v>
      </c>
      <c r="I590" s="320">
        <v>4</v>
      </c>
      <c r="J590" s="321">
        <v>813.2</v>
      </c>
      <c r="K590" s="322"/>
      <c r="L590" s="323"/>
    </row>
    <row r="591" spans="1:12" ht="14.25">
      <c r="A591" s="316">
        <v>579</v>
      </c>
      <c r="B591" s="317" t="s">
        <v>1173</v>
      </c>
      <c r="C591" s="318" t="s">
        <v>3339</v>
      </c>
      <c r="D591" s="318" t="s">
        <v>1973</v>
      </c>
      <c r="E591" s="318" t="s">
        <v>2332</v>
      </c>
      <c r="F591" s="319" t="s">
        <v>2289</v>
      </c>
      <c r="G591" s="318" t="s">
        <v>2333</v>
      </c>
      <c r="H591" s="320">
        <v>3</v>
      </c>
      <c r="I591" s="320">
        <v>1</v>
      </c>
      <c r="J591" s="321">
        <v>812</v>
      </c>
      <c r="K591" s="322"/>
      <c r="L591" s="323"/>
    </row>
    <row r="592" spans="1:12" ht="14.25">
      <c r="A592" s="316">
        <v>580</v>
      </c>
      <c r="B592" s="317" t="s">
        <v>1174</v>
      </c>
      <c r="C592" s="318" t="s">
        <v>3340</v>
      </c>
      <c r="D592" s="318" t="s">
        <v>1968</v>
      </c>
      <c r="E592" s="318" t="s">
        <v>2334</v>
      </c>
      <c r="F592" s="319" t="s">
        <v>2235</v>
      </c>
      <c r="G592" s="318" t="s">
        <v>2335</v>
      </c>
      <c r="H592" s="320">
        <v>16</v>
      </c>
      <c r="I592" s="320">
        <v>2</v>
      </c>
      <c r="J592" s="321">
        <v>810</v>
      </c>
      <c r="K592" s="322"/>
      <c r="L592" s="323"/>
    </row>
    <row r="593" spans="1:12" ht="14.25">
      <c r="A593" s="316">
        <v>581</v>
      </c>
      <c r="B593" s="317" t="s">
        <v>1175</v>
      </c>
      <c r="C593" s="318" t="s">
        <v>3341</v>
      </c>
      <c r="D593" s="318" t="s">
        <v>1968</v>
      </c>
      <c r="E593" s="318" t="s">
        <v>2042</v>
      </c>
      <c r="F593" s="319" t="s">
        <v>1977</v>
      </c>
      <c r="G593" s="318" t="s">
        <v>2043</v>
      </c>
      <c r="H593" s="320">
        <v>16</v>
      </c>
      <c r="I593" s="320">
        <v>4</v>
      </c>
      <c r="J593" s="321">
        <v>806.2</v>
      </c>
      <c r="K593" s="322"/>
      <c r="L593" s="323"/>
    </row>
    <row r="594" spans="1:12" ht="14.25">
      <c r="A594" s="316">
        <v>582</v>
      </c>
      <c r="B594" s="317" t="s">
        <v>1176</v>
      </c>
      <c r="C594" s="318" t="s">
        <v>3342</v>
      </c>
      <c r="D594" s="318" t="s">
        <v>1968</v>
      </c>
      <c r="E594" s="318" t="s">
        <v>2132</v>
      </c>
      <c r="F594" s="319" t="s">
        <v>2007</v>
      </c>
      <c r="G594" s="318" t="s">
        <v>2133</v>
      </c>
      <c r="H594" s="320">
        <v>24</v>
      </c>
      <c r="I594" s="320">
        <v>8</v>
      </c>
      <c r="J594" s="321">
        <v>805</v>
      </c>
      <c r="K594" s="322"/>
      <c r="L594" s="323"/>
    </row>
    <row r="595" spans="1:12" ht="14.25">
      <c r="A595" s="316">
        <v>583</v>
      </c>
      <c r="B595" s="317" t="s">
        <v>1177</v>
      </c>
      <c r="C595" s="318" t="s">
        <v>3343</v>
      </c>
      <c r="D595" s="318" t="s">
        <v>1968</v>
      </c>
      <c r="E595" s="318" t="s">
        <v>2159</v>
      </c>
      <c r="F595" s="319" t="s">
        <v>1977</v>
      </c>
      <c r="G595" s="318" t="s">
        <v>2265</v>
      </c>
      <c r="H595" s="320">
        <v>9</v>
      </c>
      <c r="I595" s="320">
        <v>2</v>
      </c>
      <c r="J595" s="321">
        <v>804</v>
      </c>
      <c r="K595" s="322"/>
      <c r="L595" s="323"/>
    </row>
    <row r="596" spans="1:12" ht="14.25">
      <c r="A596" s="316">
        <v>584</v>
      </c>
      <c r="B596" s="317" t="s">
        <v>1178</v>
      </c>
      <c r="C596" s="318" t="s">
        <v>3344</v>
      </c>
      <c r="D596" s="318" t="s">
        <v>1968</v>
      </c>
      <c r="E596" s="318" t="s">
        <v>2040</v>
      </c>
      <c r="F596" s="319" t="s">
        <v>2007</v>
      </c>
      <c r="G596" s="318" t="s">
        <v>2041</v>
      </c>
      <c r="H596" s="320">
        <v>19</v>
      </c>
      <c r="I596" s="320">
        <v>3</v>
      </c>
      <c r="J596" s="321">
        <v>803</v>
      </c>
      <c r="K596" s="322"/>
      <c r="L596" s="323"/>
    </row>
    <row r="597" spans="1:12" ht="14.25">
      <c r="A597" s="316">
        <v>585</v>
      </c>
      <c r="B597" s="317" t="s">
        <v>1179</v>
      </c>
      <c r="C597" s="318" t="s">
        <v>3345</v>
      </c>
      <c r="D597" s="318" t="s">
        <v>1968</v>
      </c>
      <c r="E597" s="318" t="s">
        <v>2059</v>
      </c>
      <c r="F597" s="319" t="s">
        <v>2060</v>
      </c>
      <c r="G597" s="318" t="s">
        <v>2194</v>
      </c>
      <c r="H597" s="320">
        <v>15</v>
      </c>
      <c r="I597" s="320">
        <v>2</v>
      </c>
      <c r="J597" s="321">
        <v>802.5</v>
      </c>
      <c r="K597" s="322"/>
      <c r="L597" s="323"/>
    </row>
    <row r="598" spans="1:12" ht="14.25">
      <c r="A598" s="316">
        <v>586</v>
      </c>
      <c r="B598" s="317" t="s">
        <v>1180</v>
      </c>
      <c r="C598" s="318" t="s">
        <v>3346</v>
      </c>
      <c r="D598" s="318" t="s">
        <v>1970</v>
      </c>
      <c r="E598" s="318" t="s">
        <v>2336</v>
      </c>
      <c r="F598" s="319" t="s">
        <v>2142</v>
      </c>
      <c r="G598" s="318" t="s">
        <v>2337</v>
      </c>
      <c r="H598" s="320">
        <v>12</v>
      </c>
      <c r="I598" s="320">
        <v>1</v>
      </c>
      <c r="J598" s="321">
        <v>802</v>
      </c>
      <c r="K598" s="322"/>
      <c r="L598" s="323"/>
    </row>
    <row r="599" spans="1:12" ht="14.25">
      <c r="A599" s="316">
        <v>587</v>
      </c>
      <c r="B599" s="317" t="s">
        <v>1181</v>
      </c>
      <c r="C599" s="318" t="s">
        <v>3070</v>
      </c>
      <c r="D599" s="318" t="s">
        <v>1968</v>
      </c>
      <c r="E599" s="318" t="s">
        <v>2057</v>
      </c>
      <c r="F599" s="319" t="s">
        <v>1977</v>
      </c>
      <c r="G599" s="318" t="s">
        <v>2058</v>
      </c>
      <c r="H599" s="320">
        <v>11</v>
      </c>
      <c r="I599" s="320">
        <v>3</v>
      </c>
      <c r="J599" s="321">
        <v>801</v>
      </c>
      <c r="K599" s="322"/>
      <c r="L599" s="323"/>
    </row>
    <row r="600" spans="1:12" ht="14.25">
      <c r="A600" s="316">
        <v>588</v>
      </c>
      <c r="B600" s="317" t="s">
        <v>1182</v>
      </c>
      <c r="C600" s="318" t="s">
        <v>3347</v>
      </c>
      <c r="D600" s="318" t="s">
        <v>1968</v>
      </c>
      <c r="E600" s="318" t="s">
        <v>2316</v>
      </c>
      <c r="F600" s="319" t="s">
        <v>2156</v>
      </c>
      <c r="G600" s="318" t="s">
        <v>2338</v>
      </c>
      <c r="H600" s="320">
        <v>9</v>
      </c>
      <c r="I600" s="320">
        <v>1</v>
      </c>
      <c r="J600" s="321">
        <v>800.8</v>
      </c>
      <c r="K600" s="322"/>
      <c r="L600" s="323"/>
    </row>
    <row r="601" spans="1:12" ht="14.25">
      <c r="A601" s="316">
        <v>589</v>
      </c>
      <c r="B601" s="317" t="s">
        <v>1183</v>
      </c>
      <c r="C601" s="318" t="s">
        <v>3348</v>
      </c>
      <c r="D601" s="318" t="s">
        <v>1973</v>
      </c>
      <c r="E601" s="318" t="s">
        <v>2025</v>
      </c>
      <c r="F601" s="319" t="s">
        <v>1977</v>
      </c>
      <c r="G601" s="318" t="s">
        <v>2026</v>
      </c>
      <c r="H601" s="320">
        <v>1</v>
      </c>
      <c r="I601" s="320">
        <v>1</v>
      </c>
      <c r="J601" s="321">
        <v>800</v>
      </c>
      <c r="K601" s="322"/>
      <c r="L601" s="323"/>
    </row>
    <row r="602" spans="1:12" ht="14.25">
      <c r="A602" s="316">
        <v>590</v>
      </c>
      <c r="B602" s="317" t="s">
        <v>1184</v>
      </c>
      <c r="C602" s="318" t="s">
        <v>3349</v>
      </c>
      <c r="D602" s="318" t="s">
        <v>1968</v>
      </c>
      <c r="E602" s="318" t="s">
        <v>2186</v>
      </c>
      <c r="F602" s="319" t="s">
        <v>2065</v>
      </c>
      <c r="G602" s="318" t="s">
        <v>2339</v>
      </c>
      <c r="H602" s="320">
        <v>13</v>
      </c>
      <c r="I602" s="320">
        <v>2</v>
      </c>
      <c r="J602" s="321">
        <v>798.3</v>
      </c>
      <c r="K602" s="322"/>
      <c r="L602" s="323"/>
    </row>
    <row r="603" spans="1:12" ht="14.25">
      <c r="A603" s="316">
        <v>591</v>
      </c>
      <c r="B603" s="317" t="s">
        <v>1185</v>
      </c>
      <c r="C603" s="318" t="s">
        <v>3350</v>
      </c>
      <c r="D603" s="318" t="s">
        <v>1968</v>
      </c>
      <c r="E603" s="318" t="s">
        <v>2340</v>
      </c>
      <c r="F603" s="319" t="s">
        <v>1977</v>
      </c>
      <c r="G603" s="318" t="s">
        <v>2341</v>
      </c>
      <c r="H603" s="320">
        <v>21</v>
      </c>
      <c r="I603" s="320">
        <v>3</v>
      </c>
      <c r="J603" s="321">
        <v>793.4</v>
      </c>
      <c r="K603" s="322"/>
      <c r="L603" s="323"/>
    </row>
    <row r="604" spans="1:12" ht="14.25">
      <c r="A604" s="316">
        <v>592</v>
      </c>
      <c r="B604" s="317" t="s">
        <v>1186</v>
      </c>
      <c r="C604" s="318" t="s">
        <v>3351</v>
      </c>
      <c r="D604" s="318" t="s">
        <v>1971</v>
      </c>
      <c r="E604" s="318" t="s">
        <v>2342</v>
      </c>
      <c r="F604" s="319" t="s">
        <v>2182</v>
      </c>
      <c r="G604" s="318" t="s">
        <v>2343</v>
      </c>
      <c r="H604" s="320">
        <v>6</v>
      </c>
      <c r="I604" s="320">
        <v>1</v>
      </c>
      <c r="J604" s="321">
        <v>792.5</v>
      </c>
      <c r="K604" s="322"/>
      <c r="L604" s="323"/>
    </row>
    <row r="605" spans="1:12" ht="14.25">
      <c r="A605" s="316">
        <v>593</v>
      </c>
      <c r="B605" s="317" t="s">
        <v>1187</v>
      </c>
      <c r="C605" s="318" t="s">
        <v>3199</v>
      </c>
      <c r="D605" s="318" t="s">
        <v>1968</v>
      </c>
      <c r="E605" s="318" t="s">
        <v>2042</v>
      </c>
      <c r="F605" s="319" t="s">
        <v>1977</v>
      </c>
      <c r="G605" s="318" t="s">
        <v>2086</v>
      </c>
      <c r="H605" s="320">
        <v>18</v>
      </c>
      <c r="I605" s="320">
        <v>7</v>
      </c>
      <c r="J605" s="321">
        <v>789</v>
      </c>
      <c r="K605" s="322"/>
      <c r="L605" s="323"/>
    </row>
    <row r="606" spans="1:12" ht="14.25">
      <c r="A606" s="316">
        <v>594</v>
      </c>
      <c r="B606" s="317" t="s">
        <v>1188</v>
      </c>
      <c r="C606" s="318" t="s">
        <v>3352</v>
      </c>
      <c r="D606" s="318" t="s">
        <v>1973</v>
      </c>
      <c r="E606" s="318" t="s">
        <v>2344</v>
      </c>
      <c r="F606" s="319" t="s">
        <v>2242</v>
      </c>
      <c r="G606" s="318" t="s">
        <v>2345</v>
      </c>
      <c r="H606" s="320">
        <v>4</v>
      </c>
      <c r="I606" s="320">
        <v>1</v>
      </c>
      <c r="J606" s="321">
        <v>784.2</v>
      </c>
      <c r="K606" s="322"/>
      <c r="L606" s="323"/>
    </row>
    <row r="607" spans="1:12" ht="14.25">
      <c r="A607" s="316">
        <v>595</v>
      </c>
      <c r="B607" s="317" t="s">
        <v>1189</v>
      </c>
      <c r="C607" s="318" t="s">
        <v>3353</v>
      </c>
      <c r="D607" s="318" t="s">
        <v>1968</v>
      </c>
      <c r="E607" s="318" t="s">
        <v>2346</v>
      </c>
      <c r="F607" s="319" t="s">
        <v>2347</v>
      </c>
      <c r="G607" s="318" t="s">
        <v>2348</v>
      </c>
      <c r="H607" s="320">
        <v>12</v>
      </c>
      <c r="I607" s="320">
        <v>1</v>
      </c>
      <c r="J607" s="321">
        <v>781.5</v>
      </c>
      <c r="K607" s="322"/>
      <c r="L607" s="323"/>
    </row>
    <row r="608" spans="1:12" ht="14.25">
      <c r="A608" s="316">
        <v>596</v>
      </c>
      <c r="B608" s="317" t="s">
        <v>964</v>
      </c>
      <c r="C608" s="318" t="s">
        <v>3354</v>
      </c>
      <c r="D608" s="318" t="s">
        <v>1968</v>
      </c>
      <c r="E608" s="318" t="s">
        <v>2069</v>
      </c>
      <c r="F608" s="319" t="s">
        <v>1977</v>
      </c>
      <c r="G608" s="318" t="s">
        <v>2070</v>
      </c>
      <c r="H608" s="320">
        <v>25</v>
      </c>
      <c r="I608" s="320">
        <v>4</v>
      </c>
      <c r="J608" s="321">
        <v>779</v>
      </c>
      <c r="K608" s="322"/>
      <c r="L608" s="323"/>
    </row>
    <row r="609" spans="1:12" ht="14.25">
      <c r="A609" s="316">
        <v>597</v>
      </c>
      <c r="B609" s="317" t="s">
        <v>1190</v>
      </c>
      <c r="C609" s="318" t="s">
        <v>3355</v>
      </c>
      <c r="D609" s="318" t="s">
        <v>1968</v>
      </c>
      <c r="E609" s="318" t="s">
        <v>2349</v>
      </c>
      <c r="F609" s="319" t="s">
        <v>1977</v>
      </c>
      <c r="G609" s="318" t="s">
        <v>2111</v>
      </c>
      <c r="H609" s="320">
        <v>17</v>
      </c>
      <c r="I609" s="320">
        <v>3</v>
      </c>
      <c r="J609" s="321">
        <v>777</v>
      </c>
      <c r="K609" s="322"/>
      <c r="L609" s="323"/>
    </row>
    <row r="610" spans="1:12" ht="14.25">
      <c r="A610" s="316">
        <v>598</v>
      </c>
      <c r="B610" s="317" t="s">
        <v>1191</v>
      </c>
      <c r="C610" s="318" t="s">
        <v>3356</v>
      </c>
      <c r="D610" s="318" t="s">
        <v>1968</v>
      </c>
      <c r="E610" s="318" t="s">
        <v>2059</v>
      </c>
      <c r="F610" s="319" t="s">
        <v>2060</v>
      </c>
      <c r="G610" s="318" t="s">
        <v>2061</v>
      </c>
      <c r="H610" s="320">
        <v>7</v>
      </c>
      <c r="I610" s="320">
        <v>2</v>
      </c>
      <c r="J610" s="321">
        <v>776</v>
      </c>
      <c r="K610" s="322"/>
      <c r="L610" s="323"/>
    </row>
    <row r="611" spans="1:12" ht="14.25">
      <c r="A611" s="316">
        <v>599</v>
      </c>
      <c r="B611" s="317" t="s">
        <v>1192</v>
      </c>
      <c r="C611" s="318" t="s">
        <v>3357</v>
      </c>
      <c r="D611" s="318" t="s">
        <v>1968</v>
      </c>
      <c r="E611" s="318" t="s">
        <v>2127</v>
      </c>
      <c r="F611" s="319" t="s">
        <v>2049</v>
      </c>
      <c r="G611" s="318" t="s">
        <v>2128</v>
      </c>
      <c r="H611" s="320">
        <v>6</v>
      </c>
      <c r="I611" s="320">
        <v>1</v>
      </c>
      <c r="J611" s="321">
        <v>770.5</v>
      </c>
      <c r="K611" s="322"/>
      <c r="L611" s="323"/>
    </row>
    <row r="612" spans="1:12" ht="14.25">
      <c r="A612" s="316">
        <v>600</v>
      </c>
      <c r="B612" s="317" t="s">
        <v>1193</v>
      </c>
      <c r="C612" s="318" t="s">
        <v>3358</v>
      </c>
      <c r="D612" s="318" t="s">
        <v>1970</v>
      </c>
      <c r="E612" s="318" t="s">
        <v>2172</v>
      </c>
      <c r="F612" s="319" t="s">
        <v>2065</v>
      </c>
      <c r="G612" s="318" t="s">
        <v>2350</v>
      </c>
      <c r="H612" s="320">
        <v>8</v>
      </c>
      <c r="I612" s="320">
        <v>1</v>
      </c>
      <c r="J612" s="321">
        <v>767.4</v>
      </c>
      <c r="K612" s="322"/>
      <c r="L612" s="323"/>
    </row>
    <row r="613" spans="1:12" ht="14.25">
      <c r="A613" s="316">
        <v>601</v>
      </c>
      <c r="B613" s="317" t="s">
        <v>1194</v>
      </c>
      <c r="C613" s="318" t="s">
        <v>3359</v>
      </c>
      <c r="D613" s="318" t="s">
        <v>1968</v>
      </c>
      <c r="E613" s="318" t="s">
        <v>2042</v>
      </c>
      <c r="F613" s="319" t="s">
        <v>1977</v>
      </c>
      <c r="G613" s="318" t="s">
        <v>2044</v>
      </c>
      <c r="H613" s="320">
        <v>11</v>
      </c>
      <c r="I613" s="320">
        <v>2</v>
      </c>
      <c r="J613" s="321">
        <v>765.5</v>
      </c>
      <c r="K613" s="322"/>
      <c r="L613" s="323"/>
    </row>
    <row r="614" spans="1:12" ht="14.25">
      <c r="A614" s="316">
        <v>602</v>
      </c>
      <c r="B614" s="317" t="s">
        <v>1195</v>
      </c>
      <c r="C614" s="318" t="s">
        <v>3360</v>
      </c>
      <c r="D614" s="318" t="s">
        <v>1969</v>
      </c>
      <c r="E614" s="318" t="s">
        <v>2069</v>
      </c>
      <c r="F614" s="319" t="s">
        <v>1977</v>
      </c>
      <c r="G614" s="318" t="s">
        <v>2228</v>
      </c>
      <c r="H614" s="320">
        <v>23</v>
      </c>
      <c r="I614" s="320">
        <v>2</v>
      </c>
      <c r="J614" s="321">
        <v>761</v>
      </c>
      <c r="K614" s="322"/>
      <c r="L614" s="323"/>
    </row>
    <row r="615" spans="1:12" ht="14.25">
      <c r="A615" s="316">
        <v>603</v>
      </c>
      <c r="B615" s="317" t="s">
        <v>1196</v>
      </c>
      <c r="C615" s="318" t="s">
        <v>3361</v>
      </c>
      <c r="D615" s="318" t="s">
        <v>1968</v>
      </c>
      <c r="E615" s="318" t="s">
        <v>2027</v>
      </c>
      <c r="F615" s="319" t="s">
        <v>1977</v>
      </c>
      <c r="G615" s="318" t="s">
        <v>2045</v>
      </c>
      <c r="H615" s="320">
        <v>3</v>
      </c>
      <c r="I615" s="320">
        <v>1</v>
      </c>
      <c r="J615" s="321">
        <v>760.1</v>
      </c>
      <c r="K615" s="322"/>
      <c r="L615" s="323"/>
    </row>
    <row r="616" spans="1:12" ht="14.25">
      <c r="A616" s="316">
        <v>604</v>
      </c>
      <c r="B616" s="317" t="s">
        <v>1197</v>
      </c>
      <c r="C616" s="318" t="s">
        <v>3362</v>
      </c>
      <c r="D616" s="318" t="s">
        <v>1968</v>
      </c>
      <c r="E616" s="318" t="s">
        <v>2310</v>
      </c>
      <c r="F616" s="319" t="s">
        <v>1977</v>
      </c>
      <c r="G616" s="318" t="s">
        <v>2351</v>
      </c>
      <c r="H616" s="320">
        <v>10</v>
      </c>
      <c r="I616" s="320">
        <v>2</v>
      </c>
      <c r="J616" s="321">
        <v>760</v>
      </c>
      <c r="K616" s="322"/>
      <c r="L616" s="323"/>
    </row>
    <row r="617" spans="1:12" ht="14.25">
      <c r="A617" s="316">
        <v>605</v>
      </c>
      <c r="B617" s="317" t="s">
        <v>1198</v>
      </c>
      <c r="C617" s="318" t="s">
        <v>3363</v>
      </c>
      <c r="D617" s="318" t="s">
        <v>1968</v>
      </c>
      <c r="E617" s="318" t="s">
        <v>2089</v>
      </c>
      <c r="F617" s="319" t="s">
        <v>2090</v>
      </c>
      <c r="G617" s="318" t="s">
        <v>2352</v>
      </c>
      <c r="H617" s="320">
        <v>8</v>
      </c>
      <c r="I617" s="320">
        <v>2</v>
      </c>
      <c r="J617" s="321">
        <v>758.2</v>
      </c>
      <c r="K617" s="322"/>
      <c r="L617" s="323"/>
    </row>
    <row r="618" spans="1:12" ht="14.25">
      <c r="A618" s="316">
        <v>606</v>
      </c>
      <c r="B618" s="317" t="s">
        <v>1199</v>
      </c>
      <c r="C618" s="318" t="s">
        <v>3172</v>
      </c>
      <c r="D618" s="318" t="s">
        <v>1970</v>
      </c>
      <c r="E618" s="318" t="s">
        <v>2325</v>
      </c>
      <c r="F618" s="319" t="s">
        <v>1977</v>
      </c>
      <c r="G618" s="318" t="s">
        <v>2326</v>
      </c>
      <c r="H618" s="320">
        <v>6</v>
      </c>
      <c r="I618" s="320">
        <v>1</v>
      </c>
      <c r="J618" s="321">
        <v>757</v>
      </c>
      <c r="K618" s="322"/>
      <c r="L618" s="323"/>
    </row>
    <row r="619" spans="1:12" ht="14.25">
      <c r="A619" s="316">
        <v>607</v>
      </c>
      <c r="B619" s="317" t="s">
        <v>1200</v>
      </c>
      <c r="C619" s="318" t="s">
        <v>3364</v>
      </c>
      <c r="D619" s="318" t="s">
        <v>1968</v>
      </c>
      <c r="E619" s="318" t="s">
        <v>1976</v>
      </c>
      <c r="F619" s="319" t="s">
        <v>1977</v>
      </c>
      <c r="G619" s="318" t="s">
        <v>1991</v>
      </c>
      <c r="H619" s="320">
        <v>18</v>
      </c>
      <c r="I619" s="320">
        <v>4</v>
      </c>
      <c r="J619" s="321">
        <v>753.8</v>
      </c>
      <c r="K619" s="322"/>
      <c r="L619" s="323"/>
    </row>
    <row r="620" spans="1:12" ht="14.25">
      <c r="A620" s="316">
        <v>608</v>
      </c>
      <c r="B620" s="317" t="s">
        <v>1201</v>
      </c>
      <c r="C620" s="318" t="s">
        <v>3365</v>
      </c>
      <c r="D620" s="318" t="s">
        <v>1968</v>
      </c>
      <c r="E620" s="318" t="s">
        <v>2266</v>
      </c>
      <c r="F620" s="319" t="s">
        <v>2232</v>
      </c>
      <c r="G620" s="318" t="s">
        <v>2267</v>
      </c>
      <c r="H620" s="320">
        <v>4</v>
      </c>
      <c r="I620" s="320">
        <v>1</v>
      </c>
      <c r="J620" s="321">
        <v>750.5</v>
      </c>
      <c r="K620" s="322"/>
      <c r="L620" s="323"/>
    </row>
    <row r="621" spans="1:12" ht="14.25">
      <c r="A621" s="316">
        <v>609</v>
      </c>
      <c r="B621" s="317" t="s">
        <v>1202</v>
      </c>
      <c r="C621" s="318" t="s">
        <v>3366</v>
      </c>
      <c r="D621" s="318" t="s">
        <v>1971</v>
      </c>
      <c r="E621" s="318" t="s">
        <v>2042</v>
      </c>
      <c r="F621" s="319" t="s">
        <v>1977</v>
      </c>
      <c r="G621" s="318" t="s">
        <v>2086</v>
      </c>
      <c r="H621" s="320">
        <v>1</v>
      </c>
      <c r="I621" s="320">
        <v>1</v>
      </c>
      <c r="J621" s="321">
        <v>750</v>
      </c>
      <c r="K621" s="322"/>
      <c r="L621" s="323"/>
    </row>
    <row r="622" spans="1:12" ht="14.25">
      <c r="A622" s="316">
        <v>610</v>
      </c>
      <c r="B622" s="317" t="s">
        <v>1203</v>
      </c>
      <c r="C622" s="318" t="s">
        <v>3367</v>
      </c>
      <c r="D622" s="318" t="s">
        <v>1968</v>
      </c>
      <c r="E622" s="318" t="s">
        <v>2353</v>
      </c>
      <c r="F622" s="319" t="s">
        <v>2232</v>
      </c>
      <c r="G622" s="318" t="s">
        <v>2354</v>
      </c>
      <c r="H622" s="320">
        <v>19</v>
      </c>
      <c r="I622" s="320">
        <v>2</v>
      </c>
      <c r="J622" s="321">
        <v>749.2</v>
      </c>
      <c r="K622" s="322"/>
      <c r="L622" s="323"/>
    </row>
    <row r="623" spans="1:12" ht="14.25">
      <c r="A623" s="316">
        <v>611</v>
      </c>
      <c r="B623" s="317" t="s">
        <v>1204</v>
      </c>
      <c r="C623" s="318" t="s">
        <v>3023</v>
      </c>
      <c r="D623" s="318" t="s">
        <v>1970</v>
      </c>
      <c r="E623" s="318" t="s">
        <v>1996</v>
      </c>
      <c r="F623" s="319" t="s">
        <v>1977</v>
      </c>
      <c r="G623" s="318" t="s">
        <v>1997</v>
      </c>
      <c r="H623" s="320">
        <v>5</v>
      </c>
      <c r="I623" s="320">
        <v>1</v>
      </c>
      <c r="J623" s="321">
        <v>744.8</v>
      </c>
      <c r="K623" s="322"/>
      <c r="L623" s="323"/>
    </row>
    <row r="624" spans="1:12" ht="14.25">
      <c r="A624" s="316">
        <v>612</v>
      </c>
      <c r="B624" s="317" t="s">
        <v>1205</v>
      </c>
      <c r="C624" s="318" t="s">
        <v>3368</v>
      </c>
      <c r="D624" s="318" t="s">
        <v>1969</v>
      </c>
      <c r="E624" s="318" t="s">
        <v>2069</v>
      </c>
      <c r="F624" s="319" t="s">
        <v>1977</v>
      </c>
      <c r="G624" s="318" t="s">
        <v>2070</v>
      </c>
      <c r="H624" s="320">
        <v>12</v>
      </c>
      <c r="I624" s="320">
        <v>2</v>
      </c>
      <c r="J624" s="321">
        <v>738</v>
      </c>
      <c r="K624" s="322"/>
      <c r="L624" s="323"/>
    </row>
    <row r="625" spans="1:12" ht="14.25">
      <c r="A625" s="316">
        <v>613</v>
      </c>
      <c r="B625" s="317" t="s">
        <v>1206</v>
      </c>
      <c r="C625" s="318" t="s">
        <v>3369</v>
      </c>
      <c r="D625" s="318" t="s">
        <v>1974</v>
      </c>
      <c r="E625" s="318" t="s">
        <v>2355</v>
      </c>
      <c r="F625" s="319" t="s">
        <v>2065</v>
      </c>
      <c r="G625" s="318" t="s">
        <v>2356</v>
      </c>
      <c r="H625" s="320">
        <v>4</v>
      </c>
      <c r="I625" s="320">
        <v>1</v>
      </c>
      <c r="J625" s="321">
        <v>736.8</v>
      </c>
      <c r="K625" s="322"/>
      <c r="L625" s="323"/>
    </row>
    <row r="626" spans="1:12" ht="14.25">
      <c r="A626" s="316">
        <v>614</v>
      </c>
      <c r="B626" s="317" t="s">
        <v>1207</v>
      </c>
      <c r="C626" s="318" t="s">
        <v>3370</v>
      </c>
      <c r="D626" s="318" t="s">
        <v>1973</v>
      </c>
      <c r="E626" s="318" t="s">
        <v>2184</v>
      </c>
      <c r="F626" s="319" t="s">
        <v>2007</v>
      </c>
      <c r="G626" s="318" t="s">
        <v>2357</v>
      </c>
      <c r="H626" s="320">
        <v>4</v>
      </c>
      <c r="I626" s="320">
        <v>1</v>
      </c>
      <c r="J626" s="321">
        <v>736</v>
      </c>
      <c r="K626" s="322"/>
      <c r="L626" s="323"/>
    </row>
    <row r="627" spans="1:12" ht="14.25">
      <c r="A627" s="316">
        <v>615</v>
      </c>
      <c r="B627" s="317" t="s">
        <v>1208</v>
      </c>
      <c r="C627" s="318" t="s">
        <v>3371</v>
      </c>
      <c r="D627" s="318" t="s">
        <v>1974</v>
      </c>
      <c r="E627" s="318" t="s">
        <v>2358</v>
      </c>
      <c r="F627" s="319" t="s">
        <v>2049</v>
      </c>
      <c r="G627" s="318" t="s">
        <v>2359</v>
      </c>
      <c r="H627" s="320">
        <v>2</v>
      </c>
      <c r="I627" s="320">
        <v>1</v>
      </c>
      <c r="J627" s="321">
        <v>730</v>
      </c>
      <c r="K627" s="322"/>
      <c r="L627" s="323"/>
    </row>
    <row r="628" spans="1:12" ht="14.25">
      <c r="A628" s="316">
        <v>616</v>
      </c>
      <c r="B628" s="317" t="s">
        <v>1209</v>
      </c>
      <c r="C628" s="318" t="s">
        <v>3372</v>
      </c>
      <c r="D628" s="318" t="s">
        <v>1968</v>
      </c>
      <c r="E628" s="318" t="s">
        <v>2204</v>
      </c>
      <c r="F628" s="319" t="s">
        <v>2137</v>
      </c>
      <c r="G628" s="318" t="s">
        <v>2360</v>
      </c>
      <c r="H628" s="320">
        <v>2</v>
      </c>
      <c r="I628" s="320">
        <v>1</v>
      </c>
      <c r="J628" s="321">
        <v>729.2</v>
      </c>
      <c r="K628" s="322"/>
      <c r="L628" s="323"/>
    </row>
    <row r="629" spans="1:12" ht="14.25">
      <c r="A629" s="316">
        <v>617</v>
      </c>
      <c r="B629" s="317" t="s">
        <v>1210</v>
      </c>
      <c r="C629" s="318" t="s">
        <v>3373</v>
      </c>
      <c r="D629" s="318" t="s">
        <v>1968</v>
      </c>
      <c r="E629" s="318" t="s">
        <v>2361</v>
      </c>
      <c r="F629" s="319" t="s">
        <v>2065</v>
      </c>
      <c r="G629" s="318" t="s">
        <v>2362</v>
      </c>
      <c r="H629" s="320">
        <v>17</v>
      </c>
      <c r="I629" s="320">
        <v>1</v>
      </c>
      <c r="J629" s="321">
        <v>727</v>
      </c>
      <c r="K629" s="322"/>
      <c r="L629" s="323"/>
    </row>
    <row r="630" spans="1:12" ht="14.25">
      <c r="A630" s="316">
        <v>618</v>
      </c>
      <c r="B630" s="317" t="s">
        <v>1211</v>
      </c>
      <c r="C630" s="318" t="s">
        <v>3374</v>
      </c>
      <c r="D630" s="318" t="s">
        <v>1970</v>
      </c>
      <c r="E630" s="318" t="s">
        <v>2071</v>
      </c>
      <c r="F630" s="319" t="s">
        <v>2072</v>
      </c>
      <c r="G630" s="318" t="s">
        <v>2073</v>
      </c>
      <c r="H630" s="320">
        <v>5</v>
      </c>
      <c r="I630" s="320">
        <v>1</v>
      </c>
      <c r="J630" s="321">
        <v>722.5</v>
      </c>
      <c r="K630" s="322"/>
      <c r="L630" s="323"/>
    </row>
    <row r="631" spans="1:12" ht="14.25">
      <c r="A631" s="316">
        <v>619</v>
      </c>
      <c r="B631" s="317" t="s">
        <v>1212</v>
      </c>
      <c r="C631" s="318" t="s">
        <v>3375</v>
      </c>
      <c r="D631" s="318" t="s">
        <v>1968</v>
      </c>
      <c r="E631" s="318" t="s">
        <v>2126</v>
      </c>
      <c r="F631" s="319" t="s">
        <v>1977</v>
      </c>
      <c r="G631" s="318" t="s">
        <v>2086</v>
      </c>
      <c r="H631" s="320">
        <v>7</v>
      </c>
      <c r="I631" s="320">
        <v>1</v>
      </c>
      <c r="J631" s="321">
        <v>722</v>
      </c>
      <c r="K631" s="322"/>
      <c r="L631" s="323"/>
    </row>
    <row r="632" spans="1:12" ht="14.25">
      <c r="A632" s="316">
        <v>620</v>
      </c>
      <c r="B632" s="317" t="s">
        <v>1213</v>
      </c>
      <c r="C632" s="318" t="s">
        <v>3376</v>
      </c>
      <c r="D632" s="318" t="s">
        <v>1968</v>
      </c>
      <c r="E632" s="318" t="s">
        <v>2274</v>
      </c>
      <c r="F632" s="319" t="s">
        <v>2072</v>
      </c>
      <c r="G632" s="318" t="s">
        <v>2275</v>
      </c>
      <c r="H632" s="320">
        <v>11</v>
      </c>
      <c r="I632" s="320">
        <v>2</v>
      </c>
      <c r="J632" s="321">
        <v>720</v>
      </c>
      <c r="K632" s="322"/>
      <c r="L632" s="323"/>
    </row>
    <row r="633" spans="1:12" ht="14.25">
      <c r="A633" s="316">
        <v>621</v>
      </c>
      <c r="B633" s="317" t="s">
        <v>1214</v>
      </c>
      <c r="C633" s="318" t="s">
        <v>3377</v>
      </c>
      <c r="D633" s="318" t="s">
        <v>1968</v>
      </c>
      <c r="E633" s="318" t="s">
        <v>2176</v>
      </c>
      <c r="F633" s="319" t="s">
        <v>1977</v>
      </c>
      <c r="G633" s="318" t="s">
        <v>2321</v>
      </c>
      <c r="H633" s="320">
        <v>24</v>
      </c>
      <c r="I633" s="320">
        <v>6</v>
      </c>
      <c r="J633" s="321">
        <v>718</v>
      </c>
      <c r="K633" s="322"/>
      <c r="L633" s="323"/>
    </row>
    <row r="634" spans="1:12" ht="14.25">
      <c r="A634" s="316">
        <v>622</v>
      </c>
      <c r="B634" s="317" t="s">
        <v>1215</v>
      </c>
      <c r="C634" s="318" t="s">
        <v>3378</v>
      </c>
      <c r="D634" s="318" t="s">
        <v>1968</v>
      </c>
      <c r="E634" s="318" t="s">
        <v>2069</v>
      </c>
      <c r="F634" s="319" t="s">
        <v>2363</v>
      </c>
      <c r="G634" s="318" t="s">
        <v>2364</v>
      </c>
      <c r="H634" s="320">
        <v>6</v>
      </c>
      <c r="I634" s="320">
        <v>1</v>
      </c>
      <c r="J634" s="321">
        <v>712.5</v>
      </c>
      <c r="K634" s="322"/>
      <c r="L634" s="323"/>
    </row>
    <row r="635" spans="1:12" ht="14.25">
      <c r="A635" s="316">
        <v>623</v>
      </c>
      <c r="B635" s="317" t="s">
        <v>759</v>
      </c>
      <c r="C635" s="318" t="s">
        <v>3016</v>
      </c>
      <c r="D635" s="318" t="s">
        <v>1968</v>
      </c>
      <c r="E635" s="318" t="s">
        <v>1996</v>
      </c>
      <c r="F635" s="319" t="s">
        <v>1977</v>
      </c>
      <c r="G635" s="318" t="s">
        <v>1997</v>
      </c>
      <c r="H635" s="320">
        <v>1</v>
      </c>
      <c r="I635" s="320">
        <v>1</v>
      </c>
      <c r="J635" s="321">
        <v>712</v>
      </c>
      <c r="K635" s="322"/>
      <c r="L635" s="323"/>
    </row>
    <row r="636" spans="1:12" ht="14.25">
      <c r="A636" s="316">
        <v>624</v>
      </c>
      <c r="B636" s="317" t="s">
        <v>1216</v>
      </c>
      <c r="C636" s="318" t="s">
        <v>3379</v>
      </c>
      <c r="D636" s="318" t="s">
        <v>1968</v>
      </c>
      <c r="E636" s="318" t="s">
        <v>2365</v>
      </c>
      <c r="F636" s="319" t="s">
        <v>2366</v>
      </c>
      <c r="G636" s="318" t="s">
        <v>2367</v>
      </c>
      <c r="H636" s="320">
        <v>10</v>
      </c>
      <c r="I636" s="320">
        <v>2</v>
      </c>
      <c r="J636" s="321">
        <v>710.42</v>
      </c>
      <c r="K636" s="322"/>
      <c r="L636" s="323"/>
    </row>
    <row r="637" spans="1:12" ht="14.25">
      <c r="A637" s="316">
        <v>625</v>
      </c>
      <c r="B637" s="317" t="s">
        <v>1217</v>
      </c>
      <c r="C637" s="318" t="s">
        <v>3380</v>
      </c>
      <c r="D637" s="318" t="s">
        <v>1973</v>
      </c>
      <c r="E637" s="318" t="s">
        <v>2312</v>
      </c>
      <c r="F637" s="319" t="s">
        <v>2245</v>
      </c>
      <c r="G637" s="318" t="s">
        <v>2368</v>
      </c>
      <c r="H637" s="320">
        <v>5</v>
      </c>
      <c r="I637" s="320">
        <v>1</v>
      </c>
      <c r="J637" s="321">
        <v>708</v>
      </c>
      <c r="K637" s="322"/>
      <c r="L637" s="323"/>
    </row>
    <row r="638" spans="1:12" ht="14.25">
      <c r="A638" s="316">
        <v>626</v>
      </c>
      <c r="B638" s="317" t="s">
        <v>1218</v>
      </c>
      <c r="C638" s="318" t="s">
        <v>3381</v>
      </c>
      <c r="D638" s="318" t="s">
        <v>1968</v>
      </c>
      <c r="E638" s="318" t="s">
        <v>2031</v>
      </c>
      <c r="F638" s="319" t="s">
        <v>1977</v>
      </c>
      <c r="G638" s="318" t="s">
        <v>2032</v>
      </c>
      <c r="H638" s="320">
        <v>21</v>
      </c>
      <c r="I638" s="320">
        <v>4</v>
      </c>
      <c r="J638" s="321">
        <v>707</v>
      </c>
      <c r="K638" s="322"/>
      <c r="L638" s="323"/>
    </row>
    <row r="639" spans="1:12" ht="14.25">
      <c r="A639" s="316">
        <v>627</v>
      </c>
      <c r="B639" s="317" t="s">
        <v>1219</v>
      </c>
      <c r="C639" s="318" t="s">
        <v>3382</v>
      </c>
      <c r="D639" s="318" t="s">
        <v>1968</v>
      </c>
      <c r="E639" s="318" t="s">
        <v>2369</v>
      </c>
      <c r="F639" s="319" t="s">
        <v>2049</v>
      </c>
      <c r="G639" s="318" t="s">
        <v>2370</v>
      </c>
      <c r="H639" s="320">
        <v>24</v>
      </c>
      <c r="I639" s="320">
        <v>3</v>
      </c>
      <c r="J639" s="321">
        <v>706.4</v>
      </c>
      <c r="K639" s="322"/>
      <c r="L639" s="323"/>
    </row>
    <row r="640" spans="1:12" ht="14.25">
      <c r="A640" s="316">
        <v>628</v>
      </c>
      <c r="B640" s="317" t="s">
        <v>1220</v>
      </c>
      <c r="C640" s="318" t="s">
        <v>3383</v>
      </c>
      <c r="D640" s="318" t="s">
        <v>1969</v>
      </c>
      <c r="E640" s="318" t="s">
        <v>1976</v>
      </c>
      <c r="F640" s="319" t="s">
        <v>1977</v>
      </c>
      <c r="G640" s="318" t="s">
        <v>1991</v>
      </c>
      <c r="H640" s="320">
        <v>16</v>
      </c>
      <c r="I640" s="320">
        <v>3</v>
      </c>
      <c r="J640" s="321">
        <v>705</v>
      </c>
      <c r="K640" s="322"/>
      <c r="L640" s="323"/>
    </row>
    <row r="641" spans="1:12" ht="14.25">
      <c r="A641" s="316">
        <v>629</v>
      </c>
      <c r="B641" s="317" t="s">
        <v>1221</v>
      </c>
      <c r="C641" s="318" t="s">
        <v>3384</v>
      </c>
      <c r="D641" s="318" t="s">
        <v>1968</v>
      </c>
      <c r="E641" s="318" t="s">
        <v>2371</v>
      </c>
      <c r="F641" s="319" t="s">
        <v>2232</v>
      </c>
      <c r="G641" s="318" t="s">
        <v>2372</v>
      </c>
      <c r="H641" s="320">
        <v>8</v>
      </c>
      <c r="I641" s="320">
        <v>1</v>
      </c>
      <c r="J641" s="321">
        <v>703</v>
      </c>
      <c r="K641" s="322"/>
      <c r="L641" s="323"/>
    </row>
    <row r="642" spans="1:12" ht="14.25">
      <c r="A642" s="316">
        <v>630</v>
      </c>
      <c r="B642" s="317" t="s">
        <v>1222</v>
      </c>
      <c r="C642" s="318" t="s">
        <v>3385</v>
      </c>
      <c r="D642" s="318" t="s">
        <v>1968</v>
      </c>
      <c r="E642" s="318" t="s">
        <v>2031</v>
      </c>
      <c r="F642" s="319" t="s">
        <v>1977</v>
      </c>
      <c r="G642" s="318" t="s">
        <v>2032</v>
      </c>
      <c r="H642" s="320">
        <v>15</v>
      </c>
      <c r="I642" s="320">
        <v>4</v>
      </c>
      <c r="J642" s="321">
        <v>701.8</v>
      </c>
      <c r="K642" s="322"/>
      <c r="L642" s="323"/>
    </row>
    <row r="643" spans="1:12" ht="14.25">
      <c r="A643" s="316">
        <v>631</v>
      </c>
      <c r="B643" s="317" t="s">
        <v>1223</v>
      </c>
      <c r="C643" s="318" t="s">
        <v>3255</v>
      </c>
      <c r="D643" s="318" t="s">
        <v>1968</v>
      </c>
      <c r="E643" s="318" t="s">
        <v>2040</v>
      </c>
      <c r="F643" s="319" t="s">
        <v>2007</v>
      </c>
      <c r="G643" s="318" t="s">
        <v>2041</v>
      </c>
      <c r="H643" s="320">
        <v>21</v>
      </c>
      <c r="I643" s="320">
        <v>2</v>
      </c>
      <c r="J643" s="321">
        <v>693.9</v>
      </c>
      <c r="K643" s="322"/>
      <c r="L643" s="323"/>
    </row>
    <row r="644" spans="1:12" ht="14.25">
      <c r="A644" s="316">
        <v>632</v>
      </c>
      <c r="B644" s="317" t="s">
        <v>1224</v>
      </c>
      <c r="C644" s="318" t="s">
        <v>3386</v>
      </c>
      <c r="D644" s="318" t="s">
        <v>1974</v>
      </c>
      <c r="E644" s="318" t="s">
        <v>2184</v>
      </c>
      <c r="F644" s="319" t="s">
        <v>2007</v>
      </c>
      <c r="G644" s="318" t="s">
        <v>2185</v>
      </c>
      <c r="H644" s="320">
        <v>3</v>
      </c>
      <c r="I644" s="320">
        <v>1</v>
      </c>
      <c r="J644" s="321">
        <v>693.6</v>
      </c>
      <c r="K644" s="322"/>
      <c r="L644" s="323"/>
    </row>
    <row r="645" spans="1:12" ht="14.25">
      <c r="A645" s="316">
        <v>633</v>
      </c>
      <c r="B645" s="317" t="s">
        <v>1225</v>
      </c>
      <c r="C645" s="318" t="s">
        <v>3387</v>
      </c>
      <c r="D645" s="318" t="s">
        <v>1970</v>
      </c>
      <c r="E645" s="318" t="s">
        <v>2080</v>
      </c>
      <c r="F645" s="319" t="s">
        <v>1977</v>
      </c>
      <c r="G645" s="318" t="s">
        <v>2150</v>
      </c>
      <c r="H645" s="320">
        <v>9</v>
      </c>
      <c r="I645" s="320">
        <v>1</v>
      </c>
      <c r="J645" s="321">
        <v>693</v>
      </c>
      <c r="K645" s="322"/>
      <c r="L645" s="323"/>
    </row>
    <row r="646" spans="1:12" ht="14.25">
      <c r="A646" s="316">
        <v>634</v>
      </c>
      <c r="B646" s="317" t="s">
        <v>1226</v>
      </c>
      <c r="C646" s="318" t="s">
        <v>3388</v>
      </c>
      <c r="D646" s="318" t="s">
        <v>1968</v>
      </c>
      <c r="E646" s="318" t="s">
        <v>2069</v>
      </c>
      <c r="F646" s="319" t="s">
        <v>1977</v>
      </c>
      <c r="G646" s="318" t="s">
        <v>2161</v>
      </c>
      <c r="H646" s="320">
        <v>16</v>
      </c>
      <c r="I646" s="320">
        <v>4</v>
      </c>
      <c r="J646" s="321">
        <v>686</v>
      </c>
      <c r="K646" s="322"/>
      <c r="L646" s="323"/>
    </row>
    <row r="647" spans="1:12" ht="14.25">
      <c r="A647" s="316">
        <v>635</v>
      </c>
      <c r="B647" s="317" t="s">
        <v>1227</v>
      </c>
      <c r="C647" s="318" t="s">
        <v>3389</v>
      </c>
      <c r="D647" s="318" t="s">
        <v>1973</v>
      </c>
      <c r="E647" s="318" t="s">
        <v>2373</v>
      </c>
      <c r="F647" s="319" t="s">
        <v>2007</v>
      </c>
      <c r="G647" s="318" t="s">
        <v>2374</v>
      </c>
      <c r="H647" s="320">
        <v>3</v>
      </c>
      <c r="I647" s="320">
        <v>1</v>
      </c>
      <c r="J647" s="321">
        <v>685</v>
      </c>
      <c r="K647" s="322"/>
      <c r="L647" s="323"/>
    </row>
    <row r="648" spans="1:12" ht="14.25">
      <c r="A648" s="316">
        <v>636</v>
      </c>
      <c r="B648" s="317" t="s">
        <v>1228</v>
      </c>
      <c r="C648" s="318" t="s">
        <v>3037</v>
      </c>
      <c r="D648" s="318" t="s">
        <v>1968</v>
      </c>
      <c r="E648" s="318" t="s">
        <v>2375</v>
      </c>
      <c r="F648" s="319" t="s">
        <v>1977</v>
      </c>
      <c r="G648" s="318" t="s">
        <v>2376</v>
      </c>
      <c r="H648" s="320">
        <v>9</v>
      </c>
      <c r="I648" s="320">
        <v>2</v>
      </c>
      <c r="J648" s="321">
        <v>683.5</v>
      </c>
      <c r="K648" s="322"/>
      <c r="L648" s="323"/>
    </row>
    <row r="649" spans="1:12" ht="14.25">
      <c r="A649" s="316">
        <v>637</v>
      </c>
      <c r="B649" s="317" t="s">
        <v>1229</v>
      </c>
      <c r="C649" s="318" t="s">
        <v>3016</v>
      </c>
      <c r="D649" s="318" t="s">
        <v>1973</v>
      </c>
      <c r="E649" s="318" t="s">
        <v>1976</v>
      </c>
      <c r="F649" s="319" t="s">
        <v>1977</v>
      </c>
      <c r="G649" s="318" t="s">
        <v>1978</v>
      </c>
      <c r="H649" s="320">
        <v>8</v>
      </c>
      <c r="I649" s="320">
        <v>3</v>
      </c>
      <c r="J649" s="321">
        <v>683</v>
      </c>
      <c r="K649" s="322"/>
      <c r="L649" s="323"/>
    </row>
    <row r="650" spans="1:12" ht="14.25">
      <c r="A650" s="316">
        <v>638</v>
      </c>
      <c r="B650" s="317" t="s">
        <v>1230</v>
      </c>
      <c r="C650" s="318" t="s">
        <v>3390</v>
      </c>
      <c r="D650" s="318" t="s">
        <v>1968</v>
      </c>
      <c r="E650" s="318" t="s">
        <v>2069</v>
      </c>
      <c r="F650" s="319" t="s">
        <v>1977</v>
      </c>
      <c r="G650" s="318" t="s">
        <v>2161</v>
      </c>
      <c r="H650" s="320">
        <v>51</v>
      </c>
      <c r="I650" s="320">
        <v>1</v>
      </c>
      <c r="J650" s="321">
        <v>682.6</v>
      </c>
      <c r="K650" s="322"/>
      <c r="L650" s="323"/>
    </row>
    <row r="651" spans="1:12" ht="14.25">
      <c r="A651" s="316">
        <v>639</v>
      </c>
      <c r="B651" s="317" t="s">
        <v>1231</v>
      </c>
      <c r="C651" s="318" t="s">
        <v>3391</v>
      </c>
      <c r="D651" s="318" t="s">
        <v>1968</v>
      </c>
      <c r="E651" s="318" t="s">
        <v>2212</v>
      </c>
      <c r="F651" s="319" t="s">
        <v>1977</v>
      </c>
      <c r="G651" s="318" t="s">
        <v>2213</v>
      </c>
      <c r="H651" s="320">
        <v>10</v>
      </c>
      <c r="I651" s="320">
        <v>2</v>
      </c>
      <c r="J651" s="321">
        <v>681.6</v>
      </c>
      <c r="K651" s="322"/>
      <c r="L651" s="323"/>
    </row>
    <row r="652" spans="1:12" ht="14.25">
      <c r="A652" s="316">
        <v>640</v>
      </c>
      <c r="B652" s="317" t="s">
        <v>1232</v>
      </c>
      <c r="C652" s="318" t="s">
        <v>3361</v>
      </c>
      <c r="D652" s="318" t="s">
        <v>1968</v>
      </c>
      <c r="E652" s="318" t="s">
        <v>2027</v>
      </c>
      <c r="F652" s="319" t="s">
        <v>1977</v>
      </c>
      <c r="G652" s="318" t="s">
        <v>2045</v>
      </c>
      <c r="H652" s="320">
        <v>4</v>
      </c>
      <c r="I652" s="320">
        <v>1</v>
      </c>
      <c r="J652" s="321">
        <v>679.9</v>
      </c>
      <c r="K652" s="322"/>
      <c r="L652" s="323"/>
    </row>
    <row r="653" spans="1:12" ht="14.25">
      <c r="A653" s="316">
        <v>641</v>
      </c>
      <c r="B653" s="317" t="s">
        <v>1233</v>
      </c>
      <c r="C653" s="318" t="s">
        <v>3392</v>
      </c>
      <c r="D653" s="318" t="s">
        <v>1968</v>
      </c>
      <c r="E653" s="318" t="s">
        <v>2042</v>
      </c>
      <c r="F653" s="319" t="s">
        <v>1977</v>
      </c>
      <c r="G653" s="318" t="s">
        <v>2086</v>
      </c>
      <c r="H653" s="320">
        <v>25</v>
      </c>
      <c r="I653" s="320">
        <v>3</v>
      </c>
      <c r="J653" s="321">
        <v>677.8</v>
      </c>
      <c r="K653" s="322"/>
      <c r="L653" s="323"/>
    </row>
    <row r="654" spans="1:12" ht="14.25">
      <c r="A654" s="316">
        <v>642</v>
      </c>
      <c r="B654" s="317" t="s">
        <v>1234</v>
      </c>
      <c r="C654" s="318" t="s">
        <v>3393</v>
      </c>
      <c r="D654" s="318" t="s">
        <v>1968</v>
      </c>
      <c r="E654" s="318" t="s">
        <v>2340</v>
      </c>
      <c r="F654" s="319" t="s">
        <v>1977</v>
      </c>
      <c r="G654" s="318" t="s">
        <v>2341</v>
      </c>
      <c r="H654" s="320">
        <v>13</v>
      </c>
      <c r="I654" s="320">
        <v>2</v>
      </c>
      <c r="J654" s="321">
        <v>668.8</v>
      </c>
      <c r="K654" s="322"/>
      <c r="L654" s="323"/>
    </row>
    <row r="655" spans="1:12" ht="14.25">
      <c r="A655" s="316">
        <v>643</v>
      </c>
      <c r="B655" s="317" t="s">
        <v>1235</v>
      </c>
      <c r="C655" s="318" t="s">
        <v>3394</v>
      </c>
      <c r="D655" s="318" t="s">
        <v>1973</v>
      </c>
      <c r="E655" s="318" t="s">
        <v>2042</v>
      </c>
      <c r="F655" s="319" t="s">
        <v>1977</v>
      </c>
      <c r="G655" s="318" t="s">
        <v>2044</v>
      </c>
      <c r="H655" s="320">
        <v>5</v>
      </c>
      <c r="I655" s="320">
        <v>2</v>
      </c>
      <c r="J655" s="321">
        <v>668</v>
      </c>
      <c r="K655" s="322"/>
      <c r="L655" s="323"/>
    </row>
    <row r="656" spans="1:12" ht="14.25">
      <c r="A656" s="316">
        <v>644</v>
      </c>
      <c r="B656" s="317" t="s">
        <v>1236</v>
      </c>
      <c r="C656" s="318" t="s">
        <v>3395</v>
      </c>
      <c r="D656" s="318" t="s">
        <v>1968</v>
      </c>
      <c r="E656" s="318" t="s">
        <v>2027</v>
      </c>
      <c r="F656" s="319" t="s">
        <v>1977</v>
      </c>
      <c r="G656" s="318" t="s">
        <v>2045</v>
      </c>
      <c r="H656" s="320">
        <v>12</v>
      </c>
      <c r="I656" s="320">
        <v>3</v>
      </c>
      <c r="J656" s="321">
        <v>666</v>
      </c>
      <c r="K656" s="322"/>
      <c r="L656" s="323"/>
    </row>
    <row r="657" spans="1:12" ht="14.25">
      <c r="A657" s="316">
        <v>645</v>
      </c>
      <c r="B657" s="317" t="s">
        <v>1237</v>
      </c>
      <c r="C657" s="318" t="s">
        <v>3385</v>
      </c>
      <c r="D657" s="318" t="s">
        <v>1968</v>
      </c>
      <c r="E657" s="318" t="s">
        <v>2031</v>
      </c>
      <c r="F657" s="319" t="s">
        <v>1977</v>
      </c>
      <c r="G657" s="318" t="s">
        <v>2032</v>
      </c>
      <c r="H657" s="320">
        <v>16</v>
      </c>
      <c r="I657" s="320">
        <v>3</v>
      </c>
      <c r="J657" s="321">
        <v>665.6</v>
      </c>
      <c r="K657" s="322"/>
      <c r="L657" s="323"/>
    </row>
    <row r="658" spans="1:12" ht="14.25">
      <c r="A658" s="316">
        <v>646</v>
      </c>
      <c r="B658" s="317" t="s">
        <v>1238</v>
      </c>
      <c r="C658" s="318" t="s">
        <v>3396</v>
      </c>
      <c r="D658" s="318" t="s">
        <v>1968</v>
      </c>
      <c r="E658" s="318" t="s">
        <v>2176</v>
      </c>
      <c r="F658" s="319" t="s">
        <v>1977</v>
      </c>
      <c r="G658" s="318" t="s">
        <v>2321</v>
      </c>
      <c r="H658" s="320">
        <v>9</v>
      </c>
      <c r="I658" s="320">
        <v>2</v>
      </c>
      <c r="J658" s="321">
        <v>664</v>
      </c>
      <c r="K658" s="322"/>
      <c r="L658" s="323"/>
    </row>
    <row r="659" spans="1:12" ht="14.25">
      <c r="A659" s="316">
        <v>647</v>
      </c>
      <c r="B659" s="317" t="s">
        <v>1239</v>
      </c>
      <c r="C659" s="318" t="s">
        <v>3397</v>
      </c>
      <c r="D659" s="318" t="s">
        <v>1968</v>
      </c>
      <c r="E659" s="318" t="s">
        <v>2080</v>
      </c>
      <c r="F659" s="319" t="s">
        <v>1977</v>
      </c>
      <c r="G659" s="318" t="s">
        <v>2150</v>
      </c>
      <c r="H659" s="320">
        <v>9</v>
      </c>
      <c r="I659" s="320">
        <v>2</v>
      </c>
      <c r="J659" s="321">
        <v>662</v>
      </c>
      <c r="K659" s="322"/>
      <c r="L659" s="323"/>
    </row>
    <row r="660" spans="1:12" ht="14.25">
      <c r="A660" s="316">
        <v>648</v>
      </c>
      <c r="B660" s="317" t="s">
        <v>1240</v>
      </c>
      <c r="C660" s="318" t="s">
        <v>3093</v>
      </c>
      <c r="D660" s="318" t="s">
        <v>1973</v>
      </c>
      <c r="E660" s="318" t="s">
        <v>2040</v>
      </c>
      <c r="F660" s="319" t="s">
        <v>2007</v>
      </c>
      <c r="G660" s="318" t="s">
        <v>2041</v>
      </c>
      <c r="H660" s="320">
        <v>4</v>
      </c>
      <c r="I660" s="320">
        <v>1</v>
      </c>
      <c r="J660" s="321">
        <v>661</v>
      </c>
      <c r="K660" s="322"/>
      <c r="L660" s="323"/>
    </row>
    <row r="661" spans="1:12" ht="14.25">
      <c r="A661" s="316">
        <v>649</v>
      </c>
      <c r="B661" s="317" t="s">
        <v>1241</v>
      </c>
      <c r="C661" s="318" t="s">
        <v>3052</v>
      </c>
      <c r="D661" s="318" t="s">
        <v>1968</v>
      </c>
      <c r="E661" s="318" t="s">
        <v>2031</v>
      </c>
      <c r="F661" s="319" t="s">
        <v>1977</v>
      </c>
      <c r="G661" s="318" t="s">
        <v>2032</v>
      </c>
      <c r="H661" s="320">
        <v>13</v>
      </c>
      <c r="I661" s="320">
        <v>2</v>
      </c>
      <c r="J661" s="321">
        <v>660.4</v>
      </c>
      <c r="K661" s="322"/>
      <c r="L661" s="323"/>
    </row>
    <row r="662" spans="1:12" ht="14.25">
      <c r="A662" s="316">
        <v>650</v>
      </c>
      <c r="B662" s="317" t="s">
        <v>1242</v>
      </c>
      <c r="C662" s="318" t="s">
        <v>3398</v>
      </c>
      <c r="D662" s="318" t="s">
        <v>1968</v>
      </c>
      <c r="E662" s="318" t="s">
        <v>2048</v>
      </c>
      <c r="F662" s="319" t="s">
        <v>2049</v>
      </c>
      <c r="G662" s="318" t="s">
        <v>2050</v>
      </c>
      <c r="H662" s="320">
        <v>2</v>
      </c>
      <c r="I662" s="320">
        <v>1</v>
      </c>
      <c r="J662" s="321">
        <v>657.5</v>
      </c>
      <c r="K662" s="322"/>
      <c r="L662" s="323"/>
    </row>
    <row r="663" spans="1:12" ht="14.25">
      <c r="A663" s="316">
        <v>651</v>
      </c>
      <c r="B663" s="317" t="s">
        <v>1243</v>
      </c>
      <c r="C663" s="318" t="s">
        <v>3399</v>
      </c>
      <c r="D663" s="318" t="s">
        <v>1968</v>
      </c>
      <c r="E663" s="318" t="s">
        <v>2076</v>
      </c>
      <c r="F663" s="319" t="s">
        <v>1977</v>
      </c>
      <c r="G663" s="318" t="s">
        <v>2077</v>
      </c>
      <c r="H663" s="320">
        <v>11</v>
      </c>
      <c r="I663" s="320">
        <v>3</v>
      </c>
      <c r="J663" s="321">
        <v>655.4</v>
      </c>
      <c r="K663" s="322"/>
      <c r="L663" s="323"/>
    </row>
    <row r="664" spans="1:12" ht="14.25">
      <c r="A664" s="316">
        <v>652</v>
      </c>
      <c r="B664" s="317" t="s">
        <v>1244</v>
      </c>
      <c r="C664" s="318" t="s">
        <v>3400</v>
      </c>
      <c r="D664" s="318" t="s">
        <v>1968</v>
      </c>
      <c r="E664" s="318" t="s">
        <v>2031</v>
      </c>
      <c r="F664" s="319" t="s">
        <v>1977</v>
      </c>
      <c r="G664" s="318" t="s">
        <v>2032</v>
      </c>
      <c r="H664" s="320">
        <v>23</v>
      </c>
      <c r="I664" s="320">
        <v>4</v>
      </c>
      <c r="J664" s="321">
        <v>654</v>
      </c>
      <c r="K664" s="322"/>
      <c r="L664" s="323"/>
    </row>
    <row r="665" spans="1:12" ht="14.25">
      <c r="A665" s="316">
        <v>653</v>
      </c>
      <c r="B665" s="317" t="s">
        <v>1245</v>
      </c>
      <c r="C665" s="318" t="s">
        <v>3401</v>
      </c>
      <c r="D665" s="318" t="s">
        <v>1968</v>
      </c>
      <c r="E665" s="318" t="s">
        <v>2377</v>
      </c>
      <c r="F665" s="319" t="s">
        <v>2090</v>
      </c>
      <c r="G665" s="318" t="s">
        <v>2378</v>
      </c>
      <c r="H665" s="320">
        <v>19</v>
      </c>
      <c r="I665" s="320">
        <v>1</v>
      </c>
      <c r="J665" s="321">
        <v>652.79999999999995</v>
      </c>
      <c r="K665" s="322"/>
      <c r="L665" s="323"/>
    </row>
    <row r="666" spans="1:12" ht="14.25">
      <c r="A666" s="316">
        <v>654</v>
      </c>
      <c r="B666" s="317" t="s">
        <v>1246</v>
      </c>
      <c r="C666" s="318" t="s">
        <v>3402</v>
      </c>
      <c r="D666" s="318" t="s">
        <v>1968</v>
      </c>
      <c r="E666" s="318" t="s">
        <v>2027</v>
      </c>
      <c r="F666" s="319" t="s">
        <v>1977</v>
      </c>
      <c r="G666" s="318" t="s">
        <v>2028</v>
      </c>
      <c r="H666" s="320">
        <v>22</v>
      </c>
      <c r="I666" s="320">
        <v>3</v>
      </c>
      <c r="J666" s="321">
        <v>652</v>
      </c>
      <c r="K666" s="322"/>
      <c r="L666" s="323"/>
    </row>
    <row r="667" spans="1:12" ht="14.25">
      <c r="A667" s="316">
        <v>655</v>
      </c>
      <c r="B667" s="317" t="s">
        <v>1247</v>
      </c>
      <c r="C667" s="318" t="s">
        <v>3403</v>
      </c>
      <c r="D667" s="318" t="s">
        <v>1968</v>
      </c>
      <c r="E667" s="318" t="s">
        <v>2031</v>
      </c>
      <c r="F667" s="319" t="s">
        <v>1977</v>
      </c>
      <c r="G667" s="318" t="s">
        <v>2032</v>
      </c>
      <c r="H667" s="320">
        <v>5</v>
      </c>
      <c r="I667" s="320">
        <v>1</v>
      </c>
      <c r="J667" s="321">
        <v>648.9</v>
      </c>
      <c r="K667" s="322"/>
      <c r="L667" s="323"/>
    </row>
    <row r="668" spans="1:12" ht="14.25">
      <c r="A668" s="316">
        <v>656</v>
      </c>
      <c r="B668" s="317" t="s">
        <v>1248</v>
      </c>
      <c r="C668" s="318" t="s">
        <v>3239</v>
      </c>
      <c r="D668" s="318" t="s">
        <v>1968</v>
      </c>
      <c r="E668" s="318" t="s">
        <v>2202</v>
      </c>
      <c r="F668" s="319" t="s">
        <v>1977</v>
      </c>
      <c r="G668" s="318" t="s">
        <v>2203</v>
      </c>
      <c r="H668" s="320">
        <v>15</v>
      </c>
      <c r="I668" s="320">
        <v>4</v>
      </c>
      <c r="J668" s="321">
        <v>648</v>
      </c>
      <c r="K668" s="322"/>
      <c r="L668" s="323"/>
    </row>
    <row r="669" spans="1:12" ht="14.25">
      <c r="A669" s="316">
        <v>657</v>
      </c>
      <c r="B669" s="317" t="s">
        <v>1249</v>
      </c>
      <c r="C669" s="318" t="s">
        <v>3404</v>
      </c>
      <c r="D669" s="318" t="s">
        <v>1968</v>
      </c>
      <c r="E669" s="318" t="s">
        <v>2379</v>
      </c>
      <c r="F669" s="319" t="s">
        <v>2049</v>
      </c>
      <c r="G669" s="318" t="s">
        <v>2131</v>
      </c>
      <c r="H669" s="320">
        <v>21</v>
      </c>
      <c r="I669" s="320">
        <v>3</v>
      </c>
      <c r="J669" s="321">
        <v>646</v>
      </c>
      <c r="K669" s="322"/>
      <c r="L669" s="323"/>
    </row>
    <row r="670" spans="1:12" ht="14.25">
      <c r="A670" s="316">
        <v>658</v>
      </c>
      <c r="B670" s="317" t="s">
        <v>1250</v>
      </c>
      <c r="C670" s="318" t="s">
        <v>3405</v>
      </c>
      <c r="D670" s="318" t="s">
        <v>1968</v>
      </c>
      <c r="E670" s="318" t="s">
        <v>2380</v>
      </c>
      <c r="F670" s="319" t="s">
        <v>2319</v>
      </c>
      <c r="G670" s="318" t="s">
        <v>2381</v>
      </c>
      <c r="H670" s="320">
        <v>13</v>
      </c>
      <c r="I670" s="320">
        <v>2</v>
      </c>
      <c r="J670" s="321">
        <v>643</v>
      </c>
      <c r="K670" s="322"/>
      <c r="L670" s="323"/>
    </row>
    <row r="671" spans="1:12" ht="14.25">
      <c r="A671" s="316">
        <v>659</v>
      </c>
      <c r="B671" s="317" t="s">
        <v>1251</v>
      </c>
      <c r="C671" s="318" t="s">
        <v>3406</v>
      </c>
      <c r="D671" s="318" t="s">
        <v>1968</v>
      </c>
      <c r="E671" s="318" t="s">
        <v>2382</v>
      </c>
      <c r="F671" s="319" t="s">
        <v>2065</v>
      </c>
      <c r="G671" s="318" t="s">
        <v>2383</v>
      </c>
      <c r="H671" s="320">
        <v>18</v>
      </c>
      <c r="I671" s="320">
        <v>1</v>
      </c>
      <c r="J671" s="321">
        <v>637.20000000000005</v>
      </c>
      <c r="K671" s="322"/>
      <c r="L671" s="323"/>
    </row>
    <row r="672" spans="1:12" ht="14.25">
      <c r="A672" s="316">
        <v>660</v>
      </c>
      <c r="B672" s="317" t="s">
        <v>1252</v>
      </c>
      <c r="C672" s="318" t="s">
        <v>3407</v>
      </c>
      <c r="D672" s="318" t="s">
        <v>1968</v>
      </c>
      <c r="E672" s="318" t="s">
        <v>2179</v>
      </c>
      <c r="F672" s="319" t="s">
        <v>2090</v>
      </c>
      <c r="G672" s="318" t="s">
        <v>2180</v>
      </c>
      <c r="H672" s="320">
        <v>14</v>
      </c>
      <c r="I672" s="320">
        <v>2</v>
      </c>
      <c r="J672" s="321">
        <v>636</v>
      </c>
      <c r="K672" s="322"/>
      <c r="L672" s="323"/>
    </row>
    <row r="673" spans="1:12" ht="14.25">
      <c r="A673" s="316">
        <v>661</v>
      </c>
      <c r="B673" s="317" t="s">
        <v>1253</v>
      </c>
      <c r="C673" s="318" t="s">
        <v>3408</v>
      </c>
      <c r="D673" s="318" t="s">
        <v>1968</v>
      </c>
      <c r="E673" s="318" t="s">
        <v>2384</v>
      </c>
      <c r="F673" s="319" t="s">
        <v>2232</v>
      </c>
      <c r="G673" s="318" t="s">
        <v>2385</v>
      </c>
      <c r="H673" s="320">
        <v>6</v>
      </c>
      <c r="I673" s="320">
        <v>1</v>
      </c>
      <c r="J673" s="321">
        <v>635.20000000000005</v>
      </c>
      <c r="K673" s="322"/>
      <c r="L673" s="323"/>
    </row>
    <row r="674" spans="1:12" ht="14.25">
      <c r="A674" s="316">
        <v>662</v>
      </c>
      <c r="B674" s="317" t="s">
        <v>1254</v>
      </c>
      <c r="C674" s="318" t="s">
        <v>3409</v>
      </c>
      <c r="D674" s="318" t="s">
        <v>1968</v>
      </c>
      <c r="E674" s="318" t="s">
        <v>2069</v>
      </c>
      <c r="F674" s="319" t="s">
        <v>1977</v>
      </c>
      <c r="G674" s="318" t="s">
        <v>2161</v>
      </c>
      <c r="H674" s="320">
        <v>20</v>
      </c>
      <c r="I674" s="320">
        <v>1</v>
      </c>
      <c r="J674" s="321">
        <v>635</v>
      </c>
      <c r="K674" s="322"/>
      <c r="L674" s="323"/>
    </row>
    <row r="675" spans="1:12" ht="14.25">
      <c r="A675" s="316">
        <v>663</v>
      </c>
      <c r="B675" s="317" t="s">
        <v>1255</v>
      </c>
      <c r="C675" s="318" t="s">
        <v>3410</v>
      </c>
      <c r="D675" s="318" t="s">
        <v>1968</v>
      </c>
      <c r="E675" s="318" t="s">
        <v>2386</v>
      </c>
      <c r="F675" s="319" t="s">
        <v>2387</v>
      </c>
      <c r="G675" s="318" t="s">
        <v>2388</v>
      </c>
      <c r="H675" s="320">
        <v>8</v>
      </c>
      <c r="I675" s="320">
        <v>1</v>
      </c>
      <c r="J675" s="321">
        <v>634.79999999999995</v>
      </c>
      <c r="K675" s="322"/>
      <c r="L675" s="323"/>
    </row>
    <row r="676" spans="1:12" ht="14.25">
      <c r="A676" s="316">
        <v>664</v>
      </c>
      <c r="B676" s="317" t="s">
        <v>1256</v>
      </c>
      <c r="C676" s="318" t="s">
        <v>3411</v>
      </c>
      <c r="D676" s="318" t="s">
        <v>1968</v>
      </c>
      <c r="E676" s="318" t="s">
        <v>2087</v>
      </c>
      <c r="F676" s="319" t="s">
        <v>2049</v>
      </c>
      <c r="G676" s="318" t="s">
        <v>2088</v>
      </c>
      <c r="H676" s="320">
        <v>10</v>
      </c>
      <c r="I676" s="320">
        <v>3</v>
      </c>
      <c r="J676" s="321">
        <v>628.20000000000005</v>
      </c>
      <c r="K676" s="322"/>
      <c r="L676" s="323"/>
    </row>
    <row r="677" spans="1:12" ht="14.25">
      <c r="A677" s="316">
        <v>665</v>
      </c>
      <c r="B677" s="317" t="s">
        <v>1257</v>
      </c>
      <c r="C677" s="318" t="s">
        <v>3412</v>
      </c>
      <c r="D677" s="318" t="s">
        <v>1968</v>
      </c>
      <c r="E677" s="318" t="s">
        <v>2129</v>
      </c>
      <c r="F677" s="319" t="s">
        <v>2065</v>
      </c>
      <c r="G677" s="318" t="s">
        <v>2130</v>
      </c>
      <c r="H677" s="320">
        <v>12</v>
      </c>
      <c r="I677" s="320">
        <v>2</v>
      </c>
      <c r="J677" s="321">
        <v>627.20000000000005</v>
      </c>
      <c r="K677" s="322"/>
      <c r="L677" s="323"/>
    </row>
    <row r="678" spans="1:12" ht="14.25">
      <c r="A678" s="316">
        <v>666</v>
      </c>
      <c r="B678" s="317" t="s">
        <v>1258</v>
      </c>
      <c r="C678" s="318" t="s">
        <v>3413</v>
      </c>
      <c r="D678" s="318" t="s">
        <v>1968</v>
      </c>
      <c r="E678" s="318" t="s">
        <v>2389</v>
      </c>
      <c r="F678" s="319" t="s">
        <v>2390</v>
      </c>
      <c r="G678" s="318" t="s">
        <v>2391</v>
      </c>
      <c r="H678" s="320">
        <v>11</v>
      </c>
      <c r="I678" s="320">
        <v>1</v>
      </c>
      <c r="J678" s="321">
        <v>624.79999999999995</v>
      </c>
      <c r="K678" s="322"/>
      <c r="L678" s="323"/>
    </row>
    <row r="679" spans="1:12" ht="14.25">
      <c r="A679" s="316">
        <v>667</v>
      </c>
      <c r="B679" s="317" t="s">
        <v>1259</v>
      </c>
      <c r="C679" s="318" t="s">
        <v>3414</v>
      </c>
      <c r="D679" s="318" t="s">
        <v>1968</v>
      </c>
      <c r="E679" s="318" t="s">
        <v>1976</v>
      </c>
      <c r="F679" s="319" t="s">
        <v>1977</v>
      </c>
      <c r="G679" s="318" t="s">
        <v>1983</v>
      </c>
      <c r="H679" s="320">
        <v>19</v>
      </c>
      <c r="I679" s="320">
        <v>4</v>
      </c>
      <c r="J679" s="321">
        <v>624</v>
      </c>
      <c r="K679" s="322"/>
      <c r="L679" s="323"/>
    </row>
    <row r="680" spans="1:12" ht="14.25">
      <c r="A680" s="316">
        <v>668</v>
      </c>
      <c r="B680" s="317" t="s">
        <v>1260</v>
      </c>
      <c r="C680" s="318" t="s">
        <v>3415</v>
      </c>
      <c r="D680" s="318" t="s">
        <v>1968</v>
      </c>
      <c r="E680" s="318" t="s">
        <v>2392</v>
      </c>
      <c r="F680" s="319" t="s">
        <v>2393</v>
      </c>
      <c r="G680" s="318" t="s">
        <v>2394</v>
      </c>
      <c r="H680" s="320">
        <v>11</v>
      </c>
      <c r="I680" s="320">
        <v>2</v>
      </c>
      <c r="J680" s="321">
        <v>619.6</v>
      </c>
      <c r="K680" s="322"/>
      <c r="L680" s="323"/>
    </row>
    <row r="681" spans="1:12" ht="14.25">
      <c r="A681" s="316">
        <v>669</v>
      </c>
      <c r="B681" s="317" t="s">
        <v>1261</v>
      </c>
      <c r="C681" s="318" t="s">
        <v>3148</v>
      </c>
      <c r="D681" s="318" t="s">
        <v>1971</v>
      </c>
      <c r="E681" s="318" t="s">
        <v>2176</v>
      </c>
      <c r="F681" s="319" t="s">
        <v>1977</v>
      </c>
      <c r="G681" s="318" t="s">
        <v>2321</v>
      </c>
      <c r="H681" s="320">
        <v>1</v>
      </c>
      <c r="I681" s="320">
        <v>1</v>
      </c>
      <c r="J681" s="321">
        <v>618</v>
      </c>
      <c r="K681" s="322"/>
      <c r="L681" s="323"/>
    </row>
    <row r="682" spans="1:12" ht="14.25">
      <c r="A682" s="316">
        <v>670</v>
      </c>
      <c r="B682" s="317" t="s">
        <v>801</v>
      </c>
      <c r="C682" s="318" t="s">
        <v>2939</v>
      </c>
      <c r="D682" s="318" t="s">
        <v>1970</v>
      </c>
      <c r="E682" s="318" t="s">
        <v>2042</v>
      </c>
      <c r="F682" s="319" t="s">
        <v>1977</v>
      </c>
      <c r="G682" s="318" t="s">
        <v>2044</v>
      </c>
      <c r="H682" s="320">
        <v>5</v>
      </c>
      <c r="I682" s="320">
        <v>2</v>
      </c>
      <c r="J682" s="321">
        <v>616</v>
      </c>
      <c r="K682" s="322"/>
      <c r="L682" s="323"/>
    </row>
    <row r="683" spans="1:12" ht="14.25">
      <c r="A683" s="316">
        <v>671</v>
      </c>
      <c r="B683" s="317" t="s">
        <v>1262</v>
      </c>
      <c r="C683" s="318" t="s">
        <v>3416</v>
      </c>
      <c r="D683" s="318" t="s">
        <v>1968</v>
      </c>
      <c r="E683" s="318" t="s">
        <v>2395</v>
      </c>
      <c r="F683" s="319" t="s">
        <v>1977</v>
      </c>
      <c r="G683" s="318" t="s">
        <v>2396</v>
      </c>
      <c r="H683" s="320">
        <v>9</v>
      </c>
      <c r="I683" s="320">
        <v>1</v>
      </c>
      <c r="J683" s="321">
        <v>615.6</v>
      </c>
      <c r="K683" s="322"/>
      <c r="L683" s="323"/>
    </row>
    <row r="684" spans="1:12" ht="14.25">
      <c r="A684" s="316">
        <v>672</v>
      </c>
      <c r="B684" s="317" t="s">
        <v>1022</v>
      </c>
      <c r="C684" s="318" t="s">
        <v>3016</v>
      </c>
      <c r="D684" s="318" t="s">
        <v>1973</v>
      </c>
      <c r="E684" s="318" t="s">
        <v>2397</v>
      </c>
      <c r="F684" s="319" t="s">
        <v>2060</v>
      </c>
      <c r="G684" s="318" t="s">
        <v>2398</v>
      </c>
      <c r="H684" s="320">
        <v>3</v>
      </c>
      <c r="I684" s="320">
        <v>1</v>
      </c>
      <c r="J684" s="321">
        <v>614</v>
      </c>
      <c r="K684" s="322"/>
      <c r="L684" s="323"/>
    </row>
    <row r="685" spans="1:12" ht="14.25">
      <c r="A685" s="316">
        <v>673</v>
      </c>
      <c r="B685" s="317" t="s">
        <v>1263</v>
      </c>
      <c r="C685" s="318" t="s">
        <v>3417</v>
      </c>
      <c r="D685" s="318" t="s">
        <v>1968</v>
      </c>
      <c r="E685" s="318" t="s">
        <v>2291</v>
      </c>
      <c r="F685" s="319" t="s">
        <v>1977</v>
      </c>
      <c r="G685" s="318" t="s">
        <v>2213</v>
      </c>
      <c r="H685" s="320">
        <v>8</v>
      </c>
      <c r="I685" s="320">
        <v>1</v>
      </c>
      <c r="J685" s="321">
        <v>613.4</v>
      </c>
      <c r="K685" s="322"/>
      <c r="L685" s="323"/>
    </row>
    <row r="686" spans="1:12" ht="14.25">
      <c r="A686" s="316">
        <v>674</v>
      </c>
      <c r="B686" s="317" t="s">
        <v>1264</v>
      </c>
      <c r="C686" s="318" t="s">
        <v>3418</v>
      </c>
      <c r="D686" s="318" t="s">
        <v>1970</v>
      </c>
      <c r="E686" s="318" t="s">
        <v>2399</v>
      </c>
      <c r="F686" s="319" t="s">
        <v>2090</v>
      </c>
      <c r="G686" s="318" t="s">
        <v>2400</v>
      </c>
      <c r="H686" s="320">
        <v>5</v>
      </c>
      <c r="I686" s="320">
        <v>1</v>
      </c>
      <c r="J686" s="321">
        <v>612.79999999999995</v>
      </c>
      <c r="K686" s="322"/>
      <c r="L686" s="323"/>
    </row>
    <row r="687" spans="1:12" ht="14.25">
      <c r="A687" s="316">
        <v>675</v>
      </c>
      <c r="B687" s="317" t="s">
        <v>1265</v>
      </c>
      <c r="C687" s="318" t="s">
        <v>3419</v>
      </c>
      <c r="D687" s="318" t="s">
        <v>1968</v>
      </c>
      <c r="E687" s="318" t="s">
        <v>2401</v>
      </c>
      <c r="F687" s="319" t="s">
        <v>1977</v>
      </c>
      <c r="G687" s="318" t="s">
        <v>2402</v>
      </c>
      <c r="H687" s="320">
        <v>8</v>
      </c>
      <c r="I687" s="320">
        <v>2</v>
      </c>
      <c r="J687" s="321">
        <v>610.5</v>
      </c>
      <c r="K687" s="322"/>
      <c r="L687" s="323"/>
    </row>
    <row r="688" spans="1:12" ht="14.25">
      <c r="A688" s="316">
        <v>676</v>
      </c>
      <c r="B688" s="317" t="s">
        <v>1266</v>
      </c>
      <c r="C688" s="318" t="s">
        <v>3420</v>
      </c>
      <c r="D688" s="318" t="s">
        <v>1968</v>
      </c>
      <c r="E688" s="318" t="s">
        <v>2403</v>
      </c>
      <c r="F688" s="319" t="s">
        <v>1977</v>
      </c>
      <c r="G688" s="318" t="s">
        <v>2086</v>
      </c>
      <c r="H688" s="320">
        <v>14</v>
      </c>
      <c r="I688" s="320">
        <v>3</v>
      </c>
      <c r="J688" s="321">
        <v>609.79999999999995</v>
      </c>
      <c r="K688" s="322"/>
      <c r="L688" s="323"/>
    </row>
    <row r="689" spans="1:12" ht="14.25">
      <c r="A689" s="316">
        <v>677</v>
      </c>
      <c r="B689" s="317" t="s">
        <v>1267</v>
      </c>
      <c r="C689" s="318" t="s">
        <v>3421</v>
      </c>
      <c r="D689" s="318" t="s">
        <v>1968</v>
      </c>
      <c r="E689" s="318" t="s">
        <v>2404</v>
      </c>
      <c r="F689" s="319" t="s">
        <v>2065</v>
      </c>
      <c r="G689" s="318" t="s">
        <v>2405</v>
      </c>
      <c r="H689" s="320">
        <v>9</v>
      </c>
      <c r="I689" s="320">
        <v>1</v>
      </c>
      <c r="J689" s="321">
        <v>605.4</v>
      </c>
      <c r="K689" s="322"/>
      <c r="L689" s="323"/>
    </row>
    <row r="690" spans="1:12" ht="14.25">
      <c r="A690" s="316">
        <v>678</v>
      </c>
      <c r="B690" s="317" t="s">
        <v>1268</v>
      </c>
      <c r="C690" s="318" t="s">
        <v>3422</v>
      </c>
      <c r="D690" s="318" t="s">
        <v>1968</v>
      </c>
      <c r="E690" s="318" t="s">
        <v>2406</v>
      </c>
      <c r="F690" s="319" t="s">
        <v>2060</v>
      </c>
      <c r="G690" s="318" t="s">
        <v>2407</v>
      </c>
      <c r="H690" s="320">
        <v>16</v>
      </c>
      <c r="I690" s="320">
        <v>3</v>
      </c>
      <c r="J690" s="321">
        <v>605.20000000000005</v>
      </c>
      <c r="K690" s="322"/>
      <c r="L690" s="323"/>
    </row>
    <row r="691" spans="1:12" ht="14.25">
      <c r="A691" s="316">
        <v>679</v>
      </c>
      <c r="B691" s="317" t="s">
        <v>1269</v>
      </c>
      <c r="C691" s="318" t="s">
        <v>3037</v>
      </c>
      <c r="D691" s="318" t="s">
        <v>1968</v>
      </c>
      <c r="E691" s="318" t="s">
        <v>2031</v>
      </c>
      <c r="F691" s="319" t="s">
        <v>1977</v>
      </c>
      <c r="G691" s="318" t="s">
        <v>2408</v>
      </c>
      <c r="H691" s="320">
        <v>15</v>
      </c>
      <c r="I691" s="320">
        <v>2</v>
      </c>
      <c r="J691" s="321">
        <v>605.20000000000005</v>
      </c>
      <c r="K691" s="322"/>
      <c r="L691" s="323"/>
    </row>
    <row r="692" spans="1:12" ht="14.25">
      <c r="A692" s="316">
        <v>680</v>
      </c>
      <c r="B692" s="317" t="s">
        <v>1270</v>
      </c>
      <c r="C692" s="318" t="s">
        <v>3423</v>
      </c>
      <c r="D692" s="318" t="s">
        <v>1968</v>
      </c>
      <c r="E692" s="318" t="s">
        <v>2409</v>
      </c>
      <c r="F692" s="319" t="s">
        <v>2245</v>
      </c>
      <c r="G692" s="318" t="s">
        <v>2410</v>
      </c>
      <c r="H692" s="320">
        <v>8</v>
      </c>
      <c r="I692" s="320">
        <v>1</v>
      </c>
      <c r="J692" s="321">
        <v>604.5</v>
      </c>
      <c r="K692" s="322"/>
      <c r="L692" s="323"/>
    </row>
    <row r="693" spans="1:12" ht="14.25">
      <c r="A693" s="316">
        <v>681</v>
      </c>
      <c r="B693" s="317" t="s">
        <v>1271</v>
      </c>
      <c r="C693" s="318" t="s">
        <v>3424</v>
      </c>
      <c r="D693" s="318" t="s">
        <v>1968</v>
      </c>
      <c r="E693" s="318" t="s">
        <v>2059</v>
      </c>
      <c r="F693" s="319" t="s">
        <v>2060</v>
      </c>
      <c r="G693" s="318" t="s">
        <v>2114</v>
      </c>
      <c r="H693" s="320">
        <v>18</v>
      </c>
      <c r="I693" s="320">
        <v>4</v>
      </c>
      <c r="J693" s="321">
        <v>604</v>
      </c>
      <c r="K693" s="322"/>
      <c r="L693" s="323"/>
    </row>
    <row r="694" spans="1:12" ht="14.25">
      <c r="A694" s="316">
        <v>682</v>
      </c>
      <c r="B694" s="317" t="s">
        <v>1272</v>
      </c>
      <c r="C694" s="318" t="s">
        <v>3425</v>
      </c>
      <c r="D694" s="318" t="s">
        <v>1968</v>
      </c>
      <c r="E694" s="318" t="s">
        <v>2411</v>
      </c>
      <c r="F694" s="319" t="s">
        <v>1977</v>
      </c>
      <c r="G694" s="318" t="s">
        <v>2412</v>
      </c>
      <c r="H694" s="320">
        <v>13</v>
      </c>
      <c r="I694" s="320">
        <v>3</v>
      </c>
      <c r="J694" s="321">
        <v>602.5</v>
      </c>
      <c r="K694" s="322"/>
      <c r="L694" s="323"/>
    </row>
    <row r="695" spans="1:12" ht="14.25">
      <c r="A695" s="316">
        <v>683</v>
      </c>
      <c r="B695" s="317" t="s">
        <v>1146</v>
      </c>
      <c r="C695" s="318" t="s">
        <v>3426</v>
      </c>
      <c r="D695" s="318" t="s">
        <v>1968</v>
      </c>
      <c r="E695" s="318" t="s">
        <v>2027</v>
      </c>
      <c r="F695" s="319" t="s">
        <v>1977</v>
      </c>
      <c r="G695" s="318" t="s">
        <v>2028</v>
      </c>
      <c r="H695" s="320">
        <v>20</v>
      </c>
      <c r="I695" s="320">
        <v>2</v>
      </c>
      <c r="J695" s="321">
        <v>602.5</v>
      </c>
      <c r="K695" s="322"/>
      <c r="L695" s="323"/>
    </row>
    <row r="696" spans="1:12" ht="14.25">
      <c r="A696" s="316">
        <v>684</v>
      </c>
      <c r="B696" s="317" t="s">
        <v>1273</v>
      </c>
      <c r="C696" s="318" t="s">
        <v>3427</v>
      </c>
      <c r="D696" s="318" t="s">
        <v>1968</v>
      </c>
      <c r="E696" s="318" t="s">
        <v>2413</v>
      </c>
      <c r="F696" s="319" t="s">
        <v>2065</v>
      </c>
      <c r="G696" s="318" t="s">
        <v>2414</v>
      </c>
      <c r="H696" s="320">
        <v>13</v>
      </c>
      <c r="I696" s="320">
        <v>2</v>
      </c>
      <c r="J696" s="321">
        <v>602.4</v>
      </c>
      <c r="K696" s="322"/>
      <c r="L696" s="323"/>
    </row>
    <row r="697" spans="1:12" ht="14.25">
      <c r="A697" s="316">
        <v>685</v>
      </c>
      <c r="B697" s="317" t="s">
        <v>1268</v>
      </c>
      <c r="C697" s="318" t="s">
        <v>3428</v>
      </c>
      <c r="D697" s="318" t="s">
        <v>1968</v>
      </c>
      <c r="E697" s="318" t="s">
        <v>2415</v>
      </c>
      <c r="F697" s="319" t="s">
        <v>2090</v>
      </c>
      <c r="G697" s="318" t="s">
        <v>2416</v>
      </c>
      <c r="H697" s="320">
        <v>4</v>
      </c>
      <c r="I697" s="320">
        <v>1</v>
      </c>
      <c r="J697" s="321">
        <v>602</v>
      </c>
      <c r="K697" s="322"/>
      <c r="L697" s="323"/>
    </row>
    <row r="698" spans="1:12" ht="14.25">
      <c r="A698" s="316">
        <v>686</v>
      </c>
      <c r="B698" s="317" t="s">
        <v>1274</v>
      </c>
      <c r="C698" s="318" t="s">
        <v>3429</v>
      </c>
      <c r="D698" s="318" t="s">
        <v>1968</v>
      </c>
      <c r="E698" s="318" t="s">
        <v>2042</v>
      </c>
      <c r="F698" s="319" t="s">
        <v>1977</v>
      </c>
      <c r="G698" s="318" t="s">
        <v>2086</v>
      </c>
      <c r="H698" s="320">
        <v>19</v>
      </c>
      <c r="I698" s="320">
        <v>2</v>
      </c>
      <c r="J698" s="321">
        <v>601</v>
      </c>
      <c r="K698" s="322"/>
      <c r="L698" s="323"/>
    </row>
    <row r="699" spans="1:12" ht="14.25">
      <c r="A699" s="316">
        <v>687</v>
      </c>
      <c r="B699" s="317" t="s">
        <v>1275</v>
      </c>
      <c r="C699" s="318" t="s">
        <v>3430</v>
      </c>
      <c r="D699" s="318" t="s">
        <v>1973</v>
      </c>
      <c r="E699" s="318" t="s">
        <v>2176</v>
      </c>
      <c r="F699" s="319" t="s">
        <v>1977</v>
      </c>
      <c r="G699" s="318" t="s">
        <v>2177</v>
      </c>
      <c r="H699" s="320">
        <v>3</v>
      </c>
      <c r="I699" s="320">
        <v>1</v>
      </c>
      <c r="J699" s="321">
        <v>600</v>
      </c>
      <c r="K699" s="322"/>
      <c r="L699" s="323"/>
    </row>
    <row r="700" spans="1:12" ht="14.25">
      <c r="A700" s="316">
        <v>688</v>
      </c>
      <c r="B700" s="317" t="s">
        <v>732</v>
      </c>
      <c r="C700" s="318" t="s">
        <v>2958</v>
      </c>
      <c r="D700" s="318" t="s">
        <v>1968</v>
      </c>
      <c r="E700" s="318" t="s">
        <v>1976</v>
      </c>
      <c r="F700" s="319" t="s">
        <v>1977</v>
      </c>
      <c r="G700" s="318" t="s">
        <v>1984</v>
      </c>
      <c r="H700" s="320">
        <v>9</v>
      </c>
      <c r="I700" s="320">
        <v>4</v>
      </c>
      <c r="J700" s="321">
        <v>598</v>
      </c>
      <c r="K700" s="322"/>
      <c r="L700" s="323"/>
    </row>
    <row r="701" spans="1:12" ht="14.25">
      <c r="A701" s="316">
        <v>689</v>
      </c>
      <c r="B701" s="317" t="s">
        <v>1276</v>
      </c>
      <c r="C701" s="318" t="s">
        <v>3273</v>
      </c>
      <c r="D701" s="318" t="s">
        <v>1973</v>
      </c>
      <c r="E701" s="318" t="s">
        <v>2042</v>
      </c>
      <c r="F701" s="319" t="s">
        <v>1977</v>
      </c>
      <c r="G701" s="318" t="s">
        <v>2043</v>
      </c>
      <c r="H701" s="320">
        <v>4</v>
      </c>
      <c r="I701" s="320">
        <v>2</v>
      </c>
      <c r="J701" s="321">
        <v>598</v>
      </c>
      <c r="K701" s="322"/>
      <c r="L701" s="323"/>
    </row>
    <row r="702" spans="1:12" ht="14.25">
      <c r="A702" s="316">
        <v>690</v>
      </c>
      <c r="B702" s="317" t="s">
        <v>1277</v>
      </c>
      <c r="C702" s="318" t="s">
        <v>3431</v>
      </c>
      <c r="D702" s="318" t="s">
        <v>1968</v>
      </c>
      <c r="E702" s="318" t="s">
        <v>2134</v>
      </c>
      <c r="F702" s="319" t="s">
        <v>1977</v>
      </c>
      <c r="G702" s="318" t="s">
        <v>2135</v>
      </c>
      <c r="H702" s="320">
        <v>10</v>
      </c>
      <c r="I702" s="320">
        <v>2</v>
      </c>
      <c r="J702" s="321">
        <v>597.79999999999995</v>
      </c>
      <c r="K702" s="322"/>
      <c r="L702" s="323"/>
    </row>
    <row r="703" spans="1:12" ht="14.25">
      <c r="A703" s="316">
        <v>691</v>
      </c>
      <c r="B703" s="317" t="s">
        <v>1278</v>
      </c>
      <c r="C703" s="318" t="s">
        <v>3432</v>
      </c>
      <c r="D703" s="318" t="s">
        <v>1973</v>
      </c>
      <c r="E703" s="318" t="s">
        <v>2215</v>
      </c>
      <c r="F703" s="319" t="s">
        <v>2065</v>
      </c>
      <c r="G703" s="318" t="s">
        <v>2417</v>
      </c>
      <c r="H703" s="320">
        <v>5</v>
      </c>
      <c r="I703" s="320">
        <v>1</v>
      </c>
      <c r="J703" s="321">
        <v>597.4</v>
      </c>
      <c r="K703" s="322"/>
      <c r="L703" s="323"/>
    </row>
    <row r="704" spans="1:12" ht="14.25">
      <c r="A704" s="316">
        <v>692</v>
      </c>
      <c r="B704" s="317" t="s">
        <v>1279</v>
      </c>
      <c r="C704" s="318" t="s">
        <v>3433</v>
      </c>
      <c r="D704" s="318" t="s">
        <v>1968</v>
      </c>
      <c r="E704" s="318" t="s">
        <v>2080</v>
      </c>
      <c r="F704" s="319" t="s">
        <v>1977</v>
      </c>
      <c r="G704" s="318" t="s">
        <v>2150</v>
      </c>
      <c r="H704" s="320">
        <v>15</v>
      </c>
      <c r="I704" s="320">
        <v>3</v>
      </c>
      <c r="J704" s="321">
        <v>597</v>
      </c>
      <c r="K704" s="322"/>
      <c r="L704" s="323"/>
    </row>
    <row r="705" spans="1:12" ht="14.25">
      <c r="A705" s="316">
        <v>693</v>
      </c>
      <c r="B705" s="317" t="s">
        <v>1280</v>
      </c>
      <c r="C705" s="318" t="s">
        <v>3434</v>
      </c>
      <c r="D705" s="318" t="s">
        <v>1968</v>
      </c>
      <c r="E705" s="318" t="s">
        <v>2418</v>
      </c>
      <c r="F705" s="319" t="s">
        <v>1977</v>
      </c>
      <c r="G705" s="318" t="s">
        <v>2419</v>
      </c>
      <c r="H705" s="320">
        <v>8</v>
      </c>
      <c r="I705" s="320">
        <v>1</v>
      </c>
      <c r="J705" s="321">
        <v>593.9</v>
      </c>
      <c r="K705" s="322"/>
      <c r="L705" s="323"/>
    </row>
    <row r="706" spans="1:12" ht="14.25">
      <c r="A706" s="316">
        <v>694</v>
      </c>
      <c r="B706" s="317" t="s">
        <v>1281</v>
      </c>
      <c r="C706" s="318" t="s">
        <v>3435</v>
      </c>
      <c r="D706" s="318" t="s">
        <v>1968</v>
      </c>
      <c r="E706" s="318" t="s">
        <v>2420</v>
      </c>
      <c r="F706" s="319" t="s">
        <v>1977</v>
      </c>
      <c r="G706" s="318" t="s">
        <v>2081</v>
      </c>
      <c r="H706" s="320">
        <v>11</v>
      </c>
      <c r="I706" s="320">
        <v>1</v>
      </c>
      <c r="J706" s="321">
        <v>593</v>
      </c>
      <c r="K706" s="322"/>
      <c r="L706" s="323"/>
    </row>
    <row r="707" spans="1:12" ht="14.25">
      <c r="A707" s="316">
        <v>695</v>
      </c>
      <c r="B707" s="317" t="s">
        <v>1282</v>
      </c>
      <c r="C707" s="318" t="s">
        <v>3436</v>
      </c>
      <c r="D707" s="318" t="s">
        <v>1968</v>
      </c>
      <c r="E707" s="318" t="s">
        <v>2421</v>
      </c>
      <c r="F707" s="319" t="s">
        <v>2232</v>
      </c>
      <c r="G707" s="318" t="s">
        <v>2422</v>
      </c>
      <c r="H707" s="320">
        <v>13</v>
      </c>
      <c r="I707" s="320">
        <v>3</v>
      </c>
      <c r="J707" s="321">
        <v>592</v>
      </c>
      <c r="K707" s="322"/>
      <c r="L707" s="323"/>
    </row>
    <row r="708" spans="1:12" ht="14.25">
      <c r="A708" s="316">
        <v>696</v>
      </c>
      <c r="B708" s="317" t="s">
        <v>1283</v>
      </c>
      <c r="C708" s="318" t="s">
        <v>3437</v>
      </c>
      <c r="D708" s="318" t="s">
        <v>1971</v>
      </c>
      <c r="E708" s="318" t="s">
        <v>2423</v>
      </c>
      <c r="F708" s="319" t="s">
        <v>2137</v>
      </c>
      <c r="G708" s="318" t="s">
        <v>2424</v>
      </c>
      <c r="H708" s="320">
        <v>1</v>
      </c>
      <c r="I708" s="320">
        <v>1</v>
      </c>
      <c r="J708" s="321">
        <v>592</v>
      </c>
      <c r="K708" s="322"/>
      <c r="L708" s="323"/>
    </row>
    <row r="709" spans="1:12" ht="14.25">
      <c r="A709" s="316">
        <v>697</v>
      </c>
      <c r="B709" s="317" t="s">
        <v>1284</v>
      </c>
      <c r="C709" s="318" t="s">
        <v>3438</v>
      </c>
      <c r="D709" s="318" t="s">
        <v>1968</v>
      </c>
      <c r="E709" s="318" t="s">
        <v>2031</v>
      </c>
      <c r="F709" s="319" t="s">
        <v>1977</v>
      </c>
      <c r="G709" s="318" t="s">
        <v>2032</v>
      </c>
      <c r="H709" s="320">
        <v>11</v>
      </c>
      <c r="I709" s="320">
        <v>2</v>
      </c>
      <c r="J709" s="321">
        <v>592</v>
      </c>
      <c r="K709" s="322"/>
      <c r="L709" s="323"/>
    </row>
    <row r="710" spans="1:12" ht="14.25">
      <c r="A710" s="316">
        <v>698</v>
      </c>
      <c r="B710" s="317" t="s">
        <v>1285</v>
      </c>
      <c r="C710" s="318" t="s">
        <v>3439</v>
      </c>
      <c r="D710" s="318" t="s">
        <v>1968</v>
      </c>
      <c r="E710" s="318" t="s">
        <v>2006</v>
      </c>
      <c r="F710" s="319" t="s">
        <v>2007</v>
      </c>
      <c r="G710" s="318" t="s">
        <v>2008</v>
      </c>
      <c r="H710" s="320">
        <v>12</v>
      </c>
      <c r="I710" s="320">
        <v>2</v>
      </c>
      <c r="J710" s="321">
        <v>590.6</v>
      </c>
      <c r="K710" s="322"/>
      <c r="L710" s="323"/>
    </row>
    <row r="711" spans="1:12" ht="14.25">
      <c r="A711" s="316">
        <v>699</v>
      </c>
      <c r="B711" s="317" t="s">
        <v>1286</v>
      </c>
      <c r="C711" s="318" t="s">
        <v>3440</v>
      </c>
      <c r="D711" s="318" t="s">
        <v>1968</v>
      </c>
      <c r="E711" s="318" t="s">
        <v>2425</v>
      </c>
      <c r="F711" s="319" t="s">
        <v>2393</v>
      </c>
      <c r="G711" s="318" t="s">
        <v>2426</v>
      </c>
      <c r="H711" s="320">
        <v>2</v>
      </c>
      <c r="I711" s="320">
        <v>1</v>
      </c>
      <c r="J711" s="321">
        <v>590.4</v>
      </c>
      <c r="K711" s="322"/>
      <c r="L711" s="323"/>
    </row>
    <row r="712" spans="1:12" ht="14.25">
      <c r="A712" s="316">
        <v>700</v>
      </c>
      <c r="B712" s="317" t="s">
        <v>928</v>
      </c>
      <c r="C712" s="318" t="s">
        <v>2992</v>
      </c>
      <c r="D712" s="318" t="s">
        <v>1974</v>
      </c>
      <c r="E712" s="318" t="s">
        <v>1976</v>
      </c>
      <c r="F712" s="319" t="s">
        <v>1977</v>
      </c>
      <c r="G712" s="318" t="s">
        <v>1978</v>
      </c>
      <c r="H712" s="320">
        <v>9</v>
      </c>
      <c r="I712" s="320">
        <v>4</v>
      </c>
      <c r="J712" s="321">
        <v>587</v>
      </c>
      <c r="K712" s="322"/>
      <c r="L712" s="323"/>
    </row>
    <row r="713" spans="1:12" ht="14.25">
      <c r="A713" s="316">
        <v>701</v>
      </c>
      <c r="B713" s="317" t="s">
        <v>1287</v>
      </c>
      <c r="C713" s="318" t="s">
        <v>3441</v>
      </c>
      <c r="D713" s="318" t="s">
        <v>1968</v>
      </c>
      <c r="E713" s="318" t="s">
        <v>2427</v>
      </c>
      <c r="F713" s="319" t="s">
        <v>2090</v>
      </c>
      <c r="G713" s="318" t="s">
        <v>2428</v>
      </c>
      <c r="H713" s="320">
        <v>4</v>
      </c>
      <c r="I713" s="320">
        <v>2</v>
      </c>
      <c r="J713" s="321">
        <v>583.6</v>
      </c>
      <c r="K713" s="322"/>
      <c r="L713" s="323"/>
    </row>
    <row r="714" spans="1:12" ht="14.25">
      <c r="A714" s="316">
        <v>702</v>
      </c>
      <c r="B714" s="317" t="s">
        <v>1288</v>
      </c>
      <c r="C714" s="318" t="s">
        <v>3442</v>
      </c>
      <c r="D714" s="318" t="s">
        <v>1968</v>
      </c>
      <c r="E714" s="318" t="s">
        <v>1996</v>
      </c>
      <c r="F714" s="319" t="s">
        <v>1977</v>
      </c>
      <c r="G714" s="318" t="s">
        <v>1997</v>
      </c>
      <c r="H714" s="320">
        <v>10</v>
      </c>
      <c r="I714" s="320">
        <v>2</v>
      </c>
      <c r="J714" s="321">
        <v>583.4</v>
      </c>
      <c r="K714" s="322"/>
      <c r="L714" s="323"/>
    </row>
    <row r="715" spans="1:12" ht="14.25">
      <c r="A715" s="316">
        <v>703</v>
      </c>
      <c r="B715" s="317" t="s">
        <v>1289</v>
      </c>
      <c r="C715" s="318" t="s">
        <v>3107</v>
      </c>
      <c r="D715" s="318" t="s">
        <v>1968</v>
      </c>
      <c r="E715" s="318" t="s">
        <v>2006</v>
      </c>
      <c r="F715" s="319" t="s">
        <v>2007</v>
      </c>
      <c r="G715" s="318" t="s">
        <v>2008</v>
      </c>
      <c r="H715" s="320">
        <v>13</v>
      </c>
      <c r="I715" s="320">
        <v>3</v>
      </c>
      <c r="J715" s="321">
        <v>577</v>
      </c>
      <c r="K715" s="322"/>
      <c r="L715" s="323"/>
    </row>
    <row r="716" spans="1:12" ht="14.25">
      <c r="A716" s="316">
        <v>704</v>
      </c>
      <c r="B716" s="317" t="s">
        <v>1290</v>
      </c>
      <c r="C716" s="318" t="s">
        <v>3443</v>
      </c>
      <c r="D716" s="318" t="s">
        <v>1968</v>
      </c>
      <c r="E716" s="318" t="s">
        <v>2375</v>
      </c>
      <c r="F716" s="319" t="s">
        <v>1977</v>
      </c>
      <c r="G716" s="318" t="s">
        <v>2376</v>
      </c>
      <c r="H716" s="320">
        <v>9</v>
      </c>
      <c r="I716" s="320">
        <v>1</v>
      </c>
      <c r="J716" s="321">
        <v>576.1</v>
      </c>
      <c r="K716" s="322"/>
      <c r="L716" s="323"/>
    </row>
    <row r="717" spans="1:12" ht="14.25">
      <c r="A717" s="316">
        <v>705</v>
      </c>
      <c r="B717" s="317" t="s">
        <v>1291</v>
      </c>
      <c r="C717" s="318" t="s">
        <v>3387</v>
      </c>
      <c r="D717" s="318" t="s">
        <v>1970</v>
      </c>
      <c r="E717" s="318" t="s">
        <v>2080</v>
      </c>
      <c r="F717" s="319" t="s">
        <v>1977</v>
      </c>
      <c r="G717" s="318" t="s">
        <v>2150</v>
      </c>
      <c r="H717" s="320">
        <v>6</v>
      </c>
      <c r="I717" s="320">
        <v>1</v>
      </c>
      <c r="J717" s="321">
        <v>575.4</v>
      </c>
      <c r="K717" s="322"/>
      <c r="L717" s="323"/>
    </row>
    <row r="718" spans="1:12" ht="14.25">
      <c r="A718" s="316">
        <v>706</v>
      </c>
      <c r="B718" s="317" t="s">
        <v>1292</v>
      </c>
      <c r="C718" s="318" t="s">
        <v>3444</v>
      </c>
      <c r="D718" s="318" t="s">
        <v>1968</v>
      </c>
      <c r="E718" s="318" t="s">
        <v>2429</v>
      </c>
      <c r="F718" s="319" t="s">
        <v>2090</v>
      </c>
      <c r="G718" s="318" t="s">
        <v>2430</v>
      </c>
      <c r="H718" s="320">
        <v>10</v>
      </c>
      <c r="I718" s="320">
        <v>2</v>
      </c>
      <c r="J718" s="321">
        <v>574</v>
      </c>
      <c r="K718" s="322"/>
      <c r="L718" s="323"/>
    </row>
    <row r="719" spans="1:12" ht="14.25">
      <c r="A719" s="316">
        <v>707</v>
      </c>
      <c r="B719" s="317" t="s">
        <v>1293</v>
      </c>
      <c r="C719" s="318" t="s">
        <v>3445</v>
      </c>
      <c r="D719" s="318" t="s">
        <v>1968</v>
      </c>
      <c r="E719" s="318" t="s">
        <v>2431</v>
      </c>
      <c r="F719" s="319" t="s">
        <v>2007</v>
      </c>
      <c r="G719" s="318" t="s">
        <v>2432</v>
      </c>
      <c r="H719" s="320">
        <v>10</v>
      </c>
      <c r="I719" s="320">
        <v>1</v>
      </c>
      <c r="J719" s="321">
        <v>566.20000000000005</v>
      </c>
      <c r="K719" s="322"/>
      <c r="L719" s="323"/>
    </row>
    <row r="720" spans="1:12" ht="14.25">
      <c r="A720" s="316">
        <v>708</v>
      </c>
      <c r="B720" s="317" t="s">
        <v>1294</v>
      </c>
      <c r="C720" s="318" t="s">
        <v>3446</v>
      </c>
      <c r="D720" s="318" t="s">
        <v>1968</v>
      </c>
      <c r="E720" s="318" t="s">
        <v>2080</v>
      </c>
      <c r="F720" s="319" t="s">
        <v>1977</v>
      </c>
      <c r="G720" s="318" t="s">
        <v>2150</v>
      </c>
      <c r="H720" s="320">
        <v>19</v>
      </c>
      <c r="I720" s="320">
        <v>4</v>
      </c>
      <c r="J720" s="321">
        <v>566</v>
      </c>
      <c r="K720" s="322"/>
      <c r="L720" s="323"/>
    </row>
    <row r="721" spans="1:12" ht="14.25">
      <c r="A721" s="316">
        <v>709</v>
      </c>
      <c r="B721" s="317" t="s">
        <v>1295</v>
      </c>
      <c r="C721" s="318" t="s">
        <v>3447</v>
      </c>
      <c r="D721" s="318" t="s">
        <v>1968</v>
      </c>
      <c r="E721" s="318" t="s">
        <v>2069</v>
      </c>
      <c r="F721" s="319" t="s">
        <v>1977</v>
      </c>
      <c r="G721" s="318" t="s">
        <v>2070</v>
      </c>
      <c r="H721" s="320">
        <v>13</v>
      </c>
      <c r="I721" s="320">
        <v>4</v>
      </c>
      <c r="J721" s="321">
        <v>565.20000000000005</v>
      </c>
      <c r="K721" s="322"/>
      <c r="L721" s="323"/>
    </row>
    <row r="722" spans="1:12" ht="14.25">
      <c r="A722" s="316">
        <v>710</v>
      </c>
      <c r="B722" s="317" t="s">
        <v>1296</v>
      </c>
      <c r="C722" s="318" t="s">
        <v>3005</v>
      </c>
      <c r="D722" s="318" t="s">
        <v>1974</v>
      </c>
      <c r="E722" s="318" t="s">
        <v>1976</v>
      </c>
      <c r="F722" s="319" t="s">
        <v>1977</v>
      </c>
      <c r="G722" s="318" t="s">
        <v>1978</v>
      </c>
      <c r="H722" s="320">
        <v>11</v>
      </c>
      <c r="I722" s="320">
        <v>3</v>
      </c>
      <c r="J722" s="321">
        <v>565</v>
      </c>
      <c r="K722" s="322"/>
      <c r="L722" s="323"/>
    </row>
    <row r="723" spans="1:12" ht="14.25">
      <c r="A723" s="316">
        <v>711</v>
      </c>
      <c r="B723" s="317" t="s">
        <v>1297</v>
      </c>
      <c r="C723" s="318" t="s">
        <v>3231</v>
      </c>
      <c r="D723" s="318" t="s">
        <v>1968</v>
      </c>
      <c r="E723" s="318" t="s">
        <v>2200</v>
      </c>
      <c r="F723" s="319" t="s">
        <v>2007</v>
      </c>
      <c r="G723" s="318" t="s">
        <v>2201</v>
      </c>
      <c r="H723" s="320">
        <v>14</v>
      </c>
      <c r="I723" s="320">
        <v>5</v>
      </c>
      <c r="J723" s="321">
        <v>561</v>
      </c>
      <c r="K723" s="322"/>
      <c r="L723" s="323"/>
    </row>
    <row r="724" spans="1:12" ht="14.25">
      <c r="A724" s="316">
        <v>712</v>
      </c>
      <c r="B724" s="317" t="s">
        <v>1298</v>
      </c>
      <c r="C724" s="318" t="s">
        <v>3448</v>
      </c>
      <c r="D724" s="318" t="s">
        <v>1968</v>
      </c>
      <c r="E724" s="318" t="s">
        <v>2096</v>
      </c>
      <c r="F724" s="319" t="s">
        <v>2065</v>
      </c>
      <c r="G724" s="318" t="s">
        <v>2433</v>
      </c>
      <c r="H724" s="320">
        <v>4</v>
      </c>
      <c r="I724" s="320">
        <v>1</v>
      </c>
      <c r="J724" s="321">
        <v>559</v>
      </c>
      <c r="K724" s="322"/>
      <c r="L724" s="323"/>
    </row>
    <row r="725" spans="1:12" ht="14.25">
      <c r="A725" s="316">
        <v>713</v>
      </c>
      <c r="B725" s="317" t="s">
        <v>1299</v>
      </c>
      <c r="C725" s="318" t="s">
        <v>3449</v>
      </c>
      <c r="D725" s="318" t="s">
        <v>1968</v>
      </c>
      <c r="E725" s="318" t="s">
        <v>2035</v>
      </c>
      <c r="F725" s="319" t="s">
        <v>1977</v>
      </c>
      <c r="G725" s="318" t="s">
        <v>2434</v>
      </c>
      <c r="H725" s="320">
        <v>8</v>
      </c>
      <c r="I725" s="320">
        <v>1</v>
      </c>
      <c r="J725" s="321">
        <v>557.6</v>
      </c>
      <c r="K725" s="322"/>
      <c r="L725" s="323"/>
    </row>
    <row r="726" spans="1:12" ht="14.25">
      <c r="A726" s="316">
        <v>714</v>
      </c>
      <c r="B726" s="317" t="s">
        <v>1300</v>
      </c>
      <c r="C726" s="318" t="s">
        <v>3450</v>
      </c>
      <c r="D726" s="318" t="s">
        <v>1968</v>
      </c>
      <c r="E726" s="318" t="s">
        <v>2358</v>
      </c>
      <c r="F726" s="319" t="s">
        <v>2049</v>
      </c>
      <c r="G726" s="318" t="s">
        <v>2435</v>
      </c>
      <c r="H726" s="320">
        <v>9</v>
      </c>
      <c r="I726" s="320">
        <v>1</v>
      </c>
      <c r="J726" s="321">
        <v>556.6</v>
      </c>
      <c r="K726" s="322"/>
      <c r="L726" s="323"/>
    </row>
    <row r="727" spans="1:12" ht="14.25">
      <c r="A727" s="316">
        <v>715</v>
      </c>
      <c r="B727" s="317" t="s">
        <v>935</v>
      </c>
      <c r="C727" s="318" t="s">
        <v>3135</v>
      </c>
      <c r="D727" s="318" t="s">
        <v>1968</v>
      </c>
      <c r="E727" s="318" t="s">
        <v>1976</v>
      </c>
      <c r="F727" s="319" t="s">
        <v>1977</v>
      </c>
      <c r="G727" s="318" t="s">
        <v>1978</v>
      </c>
      <c r="H727" s="320">
        <v>6</v>
      </c>
      <c r="I727" s="320">
        <v>3</v>
      </c>
      <c r="J727" s="321">
        <v>556</v>
      </c>
      <c r="K727" s="322"/>
      <c r="L727" s="323"/>
    </row>
    <row r="728" spans="1:12" ht="14.25">
      <c r="A728" s="316">
        <v>716</v>
      </c>
      <c r="B728" s="317" t="s">
        <v>1301</v>
      </c>
      <c r="C728" s="318" t="s">
        <v>3451</v>
      </c>
      <c r="D728" s="318" t="s">
        <v>1968</v>
      </c>
      <c r="E728" s="318" t="s">
        <v>2048</v>
      </c>
      <c r="F728" s="319" t="s">
        <v>2049</v>
      </c>
      <c r="G728" s="318" t="s">
        <v>2050</v>
      </c>
      <c r="H728" s="320">
        <v>5</v>
      </c>
      <c r="I728" s="320">
        <v>3</v>
      </c>
      <c r="J728" s="321">
        <v>548.20000000000005</v>
      </c>
      <c r="K728" s="322"/>
      <c r="L728" s="323"/>
    </row>
    <row r="729" spans="1:12" ht="14.25">
      <c r="A729" s="316">
        <v>717</v>
      </c>
      <c r="B729" s="317" t="s">
        <v>1184</v>
      </c>
      <c r="C729" s="318" t="s">
        <v>3349</v>
      </c>
      <c r="D729" s="318" t="s">
        <v>1968</v>
      </c>
      <c r="E729" s="318" t="s">
        <v>2186</v>
      </c>
      <c r="F729" s="319" t="s">
        <v>2065</v>
      </c>
      <c r="G729" s="318" t="s">
        <v>2339</v>
      </c>
      <c r="H729" s="320">
        <v>12</v>
      </c>
      <c r="I729" s="320">
        <v>2</v>
      </c>
      <c r="J729" s="321">
        <v>548</v>
      </c>
      <c r="K729" s="322"/>
      <c r="L729" s="323"/>
    </row>
    <row r="730" spans="1:12" ht="14.25">
      <c r="A730" s="316">
        <v>718</v>
      </c>
      <c r="B730" s="317" t="s">
        <v>1302</v>
      </c>
      <c r="C730" s="318" t="s">
        <v>3452</v>
      </c>
      <c r="D730" s="318" t="s">
        <v>1974</v>
      </c>
      <c r="E730" s="318" t="s">
        <v>2325</v>
      </c>
      <c r="F730" s="319" t="s">
        <v>1977</v>
      </c>
      <c r="G730" s="318" t="s">
        <v>2326</v>
      </c>
      <c r="H730" s="320">
        <v>22</v>
      </c>
      <c r="I730" s="320">
        <v>2</v>
      </c>
      <c r="J730" s="321">
        <v>548</v>
      </c>
      <c r="K730" s="322"/>
      <c r="L730" s="323"/>
    </row>
    <row r="731" spans="1:12" ht="14.25">
      <c r="A731" s="316">
        <v>719</v>
      </c>
      <c r="B731" s="317" t="s">
        <v>1303</v>
      </c>
      <c r="C731" s="318" t="s">
        <v>3453</v>
      </c>
      <c r="D731" s="318" t="s">
        <v>1968</v>
      </c>
      <c r="E731" s="318" t="s">
        <v>2436</v>
      </c>
      <c r="F731" s="319" t="s">
        <v>1977</v>
      </c>
      <c r="G731" s="318" t="s">
        <v>2437</v>
      </c>
      <c r="H731" s="320">
        <v>13</v>
      </c>
      <c r="I731" s="320">
        <v>2</v>
      </c>
      <c r="J731" s="321">
        <v>547</v>
      </c>
      <c r="K731" s="322"/>
      <c r="L731" s="323"/>
    </row>
    <row r="732" spans="1:12" ht="14.25">
      <c r="A732" s="316">
        <v>720</v>
      </c>
      <c r="B732" s="317" t="s">
        <v>1181</v>
      </c>
      <c r="C732" s="318" t="s">
        <v>2934</v>
      </c>
      <c r="D732" s="318" t="s">
        <v>1968</v>
      </c>
      <c r="E732" s="318" t="s">
        <v>1976</v>
      </c>
      <c r="F732" s="319" t="s">
        <v>1977</v>
      </c>
      <c r="G732" s="318" t="s">
        <v>1984</v>
      </c>
      <c r="H732" s="320">
        <v>11</v>
      </c>
      <c r="I732" s="320">
        <v>3</v>
      </c>
      <c r="J732" s="321">
        <v>547</v>
      </c>
      <c r="K732" s="322"/>
      <c r="L732" s="323"/>
    </row>
    <row r="733" spans="1:12" ht="14.25">
      <c r="A733" s="316">
        <v>721</v>
      </c>
      <c r="B733" s="317" t="s">
        <v>678</v>
      </c>
      <c r="C733" s="318" t="s">
        <v>2952</v>
      </c>
      <c r="D733" s="318" t="s">
        <v>1968</v>
      </c>
      <c r="E733" s="318" t="s">
        <v>1994</v>
      </c>
      <c r="F733" s="319" t="s">
        <v>1977</v>
      </c>
      <c r="G733" s="318" t="s">
        <v>1995</v>
      </c>
      <c r="H733" s="320">
        <v>4</v>
      </c>
      <c r="I733" s="320">
        <v>25</v>
      </c>
      <c r="J733" s="321">
        <v>547</v>
      </c>
      <c r="K733" s="322"/>
      <c r="L733" s="323"/>
    </row>
    <row r="734" spans="1:12" ht="14.25">
      <c r="A734" s="316">
        <v>722</v>
      </c>
      <c r="B734" s="317" t="s">
        <v>1304</v>
      </c>
      <c r="C734" s="318" t="s">
        <v>3454</v>
      </c>
      <c r="D734" s="318" t="s">
        <v>1970</v>
      </c>
      <c r="E734" s="318" t="s">
        <v>2219</v>
      </c>
      <c r="F734" s="319" t="s">
        <v>1977</v>
      </c>
      <c r="G734" s="318" t="s">
        <v>2220</v>
      </c>
      <c r="H734" s="320">
        <v>5</v>
      </c>
      <c r="I734" s="320">
        <v>2</v>
      </c>
      <c r="J734" s="321">
        <v>546.79999999999995</v>
      </c>
      <c r="K734" s="322"/>
      <c r="L734" s="323"/>
    </row>
    <row r="735" spans="1:12" ht="14.25">
      <c r="A735" s="316">
        <v>723</v>
      </c>
      <c r="B735" s="317" t="s">
        <v>1305</v>
      </c>
      <c r="C735" s="318" t="s">
        <v>3455</v>
      </c>
      <c r="D735" s="318" t="s">
        <v>1968</v>
      </c>
      <c r="E735" s="318" t="s">
        <v>2027</v>
      </c>
      <c r="F735" s="319" t="s">
        <v>1977</v>
      </c>
      <c r="G735" s="318" t="s">
        <v>2028</v>
      </c>
      <c r="H735" s="320">
        <v>22</v>
      </c>
      <c r="I735" s="320">
        <v>3</v>
      </c>
      <c r="J735" s="321">
        <v>544.20000000000005</v>
      </c>
      <c r="K735" s="322"/>
      <c r="L735" s="323"/>
    </row>
    <row r="736" spans="1:12" ht="14.25">
      <c r="A736" s="316">
        <v>724</v>
      </c>
      <c r="B736" s="317" t="s">
        <v>1306</v>
      </c>
      <c r="C736" s="318" t="s">
        <v>2992</v>
      </c>
      <c r="D736" s="318" t="s">
        <v>1968</v>
      </c>
      <c r="E736" s="318" t="s">
        <v>1976</v>
      </c>
      <c r="F736" s="319" t="s">
        <v>1977</v>
      </c>
      <c r="G736" s="318" t="s">
        <v>1978</v>
      </c>
      <c r="H736" s="320">
        <v>3</v>
      </c>
      <c r="I736" s="320">
        <v>4</v>
      </c>
      <c r="J736" s="321">
        <v>544</v>
      </c>
      <c r="K736" s="322"/>
      <c r="L736" s="323"/>
    </row>
    <row r="737" spans="1:12" ht="14.25">
      <c r="A737" s="316">
        <v>725</v>
      </c>
      <c r="B737" s="317" t="s">
        <v>1307</v>
      </c>
      <c r="C737" s="318" t="s">
        <v>3456</v>
      </c>
      <c r="D737" s="318" t="s">
        <v>1968</v>
      </c>
      <c r="E737" s="318" t="s">
        <v>2438</v>
      </c>
      <c r="F737" s="319" t="s">
        <v>2090</v>
      </c>
      <c r="G737" s="318" t="s">
        <v>2439</v>
      </c>
      <c r="H737" s="320">
        <v>10</v>
      </c>
      <c r="I737" s="320">
        <v>2</v>
      </c>
      <c r="J737" s="321">
        <v>543</v>
      </c>
      <c r="K737" s="322"/>
      <c r="L737" s="323"/>
    </row>
    <row r="738" spans="1:12" ht="14.25">
      <c r="A738" s="316">
        <v>726</v>
      </c>
      <c r="B738" s="317" t="s">
        <v>1308</v>
      </c>
      <c r="C738" s="318" t="s">
        <v>3176</v>
      </c>
      <c r="D738" s="318" t="s">
        <v>1969</v>
      </c>
      <c r="E738" s="318" t="s">
        <v>2025</v>
      </c>
      <c r="F738" s="319" t="s">
        <v>1977</v>
      </c>
      <c r="G738" s="318" t="s">
        <v>2026</v>
      </c>
      <c r="H738" s="320">
        <v>13</v>
      </c>
      <c r="I738" s="320">
        <v>2</v>
      </c>
      <c r="J738" s="321">
        <v>541</v>
      </c>
      <c r="K738" s="322"/>
      <c r="L738" s="323"/>
    </row>
    <row r="739" spans="1:12" ht="14.25">
      <c r="A739" s="316">
        <v>727</v>
      </c>
      <c r="B739" s="317" t="s">
        <v>1309</v>
      </c>
      <c r="C739" s="318" t="s">
        <v>3457</v>
      </c>
      <c r="D739" s="318" t="s">
        <v>1968</v>
      </c>
      <c r="E739" s="318" t="s">
        <v>2094</v>
      </c>
      <c r="F739" s="319" t="s">
        <v>2049</v>
      </c>
      <c r="G739" s="318" t="s">
        <v>2095</v>
      </c>
      <c r="H739" s="320">
        <v>6</v>
      </c>
      <c r="I739" s="320">
        <v>1</v>
      </c>
      <c r="J739" s="321">
        <v>540.6</v>
      </c>
      <c r="K739" s="322"/>
      <c r="L739" s="323"/>
    </row>
    <row r="740" spans="1:12" ht="14.25">
      <c r="A740" s="316">
        <v>728</v>
      </c>
      <c r="B740" s="317" t="s">
        <v>1310</v>
      </c>
      <c r="C740" s="318" t="s">
        <v>3458</v>
      </c>
      <c r="D740" s="318" t="s">
        <v>1968</v>
      </c>
      <c r="E740" s="318" t="s">
        <v>2440</v>
      </c>
      <c r="F740" s="319" t="s">
        <v>2232</v>
      </c>
      <c r="G740" s="318" t="s">
        <v>2441</v>
      </c>
      <c r="H740" s="320">
        <v>12</v>
      </c>
      <c r="I740" s="320">
        <v>2</v>
      </c>
      <c r="J740" s="321">
        <v>540</v>
      </c>
      <c r="K740" s="322"/>
      <c r="L740" s="323"/>
    </row>
    <row r="741" spans="1:12" ht="14.25">
      <c r="A741" s="316">
        <v>729</v>
      </c>
      <c r="B741" s="317" t="s">
        <v>1311</v>
      </c>
      <c r="C741" s="318" t="s">
        <v>3239</v>
      </c>
      <c r="D741" s="318" t="s">
        <v>1968</v>
      </c>
      <c r="E741" s="318" t="s">
        <v>2037</v>
      </c>
      <c r="F741" s="319" t="s">
        <v>1977</v>
      </c>
      <c r="G741" s="318" t="s">
        <v>2034</v>
      </c>
      <c r="H741" s="320">
        <v>10</v>
      </c>
      <c r="I741" s="320">
        <v>2</v>
      </c>
      <c r="J741" s="321">
        <v>539</v>
      </c>
      <c r="K741" s="322"/>
      <c r="L741" s="323"/>
    </row>
    <row r="742" spans="1:12" ht="14.25">
      <c r="A742" s="316">
        <v>730</v>
      </c>
      <c r="B742" s="317" t="s">
        <v>1312</v>
      </c>
      <c r="C742" s="318" t="s">
        <v>3459</v>
      </c>
      <c r="D742" s="318" t="s">
        <v>1969</v>
      </c>
      <c r="E742" s="318" t="s">
        <v>2442</v>
      </c>
      <c r="F742" s="319" t="s">
        <v>2007</v>
      </c>
      <c r="G742" s="318" t="s">
        <v>2443</v>
      </c>
      <c r="H742" s="320">
        <v>16</v>
      </c>
      <c r="I742" s="320">
        <v>2</v>
      </c>
      <c r="J742" s="321">
        <v>538</v>
      </c>
      <c r="K742" s="322"/>
      <c r="L742" s="323"/>
    </row>
    <row r="743" spans="1:12" ht="14.25">
      <c r="A743" s="316">
        <v>731</v>
      </c>
      <c r="B743" s="317" t="s">
        <v>1313</v>
      </c>
      <c r="C743" s="318" t="s">
        <v>3357</v>
      </c>
      <c r="D743" s="318" t="s">
        <v>1968</v>
      </c>
      <c r="E743" s="318" t="s">
        <v>2127</v>
      </c>
      <c r="F743" s="319" t="s">
        <v>2049</v>
      </c>
      <c r="G743" s="318" t="s">
        <v>2128</v>
      </c>
      <c r="H743" s="320">
        <v>6</v>
      </c>
      <c r="I743" s="320">
        <v>2</v>
      </c>
      <c r="J743" s="321">
        <v>538</v>
      </c>
      <c r="K743" s="322"/>
      <c r="L743" s="323"/>
    </row>
    <row r="744" spans="1:12" ht="14.25">
      <c r="A744" s="316">
        <v>732</v>
      </c>
      <c r="B744" s="317" t="s">
        <v>1314</v>
      </c>
      <c r="C744" s="318" t="s">
        <v>3460</v>
      </c>
      <c r="D744" s="318" t="s">
        <v>1968</v>
      </c>
      <c r="E744" s="318" t="s">
        <v>2129</v>
      </c>
      <c r="F744" s="319" t="s">
        <v>2065</v>
      </c>
      <c r="G744" s="318" t="s">
        <v>2130</v>
      </c>
      <c r="H744" s="320">
        <v>8</v>
      </c>
      <c r="I744" s="320">
        <v>2</v>
      </c>
      <c r="J744" s="321">
        <v>538</v>
      </c>
      <c r="K744" s="322"/>
      <c r="L744" s="323"/>
    </row>
    <row r="745" spans="1:12" ht="14.25">
      <c r="A745" s="316">
        <v>733</v>
      </c>
      <c r="B745" s="317" t="s">
        <v>1315</v>
      </c>
      <c r="C745" s="318" t="s">
        <v>3461</v>
      </c>
      <c r="D745" s="318" t="s">
        <v>1968</v>
      </c>
      <c r="E745" s="318" t="s">
        <v>2310</v>
      </c>
      <c r="F745" s="319" t="s">
        <v>1977</v>
      </c>
      <c r="G745" s="318" t="s">
        <v>2351</v>
      </c>
      <c r="H745" s="320">
        <v>11</v>
      </c>
      <c r="I745" s="320">
        <v>2</v>
      </c>
      <c r="J745" s="321">
        <v>536</v>
      </c>
      <c r="K745" s="322"/>
      <c r="L745" s="323"/>
    </row>
    <row r="746" spans="1:12" ht="14.25">
      <c r="A746" s="316">
        <v>734</v>
      </c>
      <c r="B746" s="317" t="s">
        <v>1316</v>
      </c>
      <c r="C746" s="318" t="s">
        <v>3462</v>
      </c>
      <c r="D746" s="318" t="s">
        <v>1968</v>
      </c>
      <c r="E746" s="318" t="s">
        <v>2215</v>
      </c>
      <c r="F746" s="319" t="s">
        <v>2065</v>
      </c>
      <c r="G746" s="318" t="s">
        <v>2444</v>
      </c>
      <c r="H746" s="320">
        <v>10</v>
      </c>
      <c r="I746" s="320">
        <v>2</v>
      </c>
      <c r="J746" s="321">
        <v>534</v>
      </c>
      <c r="K746" s="322"/>
      <c r="L746" s="323"/>
    </row>
    <row r="747" spans="1:12" ht="14.25">
      <c r="A747" s="316">
        <v>735</v>
      </c>
      <c r="B747" s="317" t="s">
        <v>1317</v>
      </c>
      <c r="C747" s="318" t="s">
        <v>3463</v>
      </c>
      <c r="D747" s="318" t="s">
        <v>1968</v>
      </c>
      <c r="E747" s="318" t="s">
        <v>2445</v>
      </c>
      <c r="F747" s="319" t="s">
        <v>2446</v>
      </c>
      <c r="G747" s="318" t="s">
        <v>2447</v>
      </c>
      <c r="H747" s="320">
        <v>12</v>
      </c>
      <c r="I747" s="320">
        <v>2</v>
      </c>
      <c r="J747" s="321">
        <v>532</v>
      </c>
      <c r="K747" s="322"/>
      <c r="L747" s="323"/>
    </row>
    <row r="748" spans="1:12" ht="14.25">
      <c r="A748" s="316">
        <v>736</v>
      </c>
      <c r="B748" s="317" t="s">
        <v>1181</v>
      </c>
      <c r="C748" s="318" t="s">
        <v>3464</v>
      </c>
      <c r="D748" s="318" t="s">
        <v>1968</v>
      </c>
      <c r="E748" s="318" t="s">
        <v>2276</v>
      </c>
      <c r="F748" s="319" t="s">
        <v>2049</v>
      </c>
      <c r="G748" s="318" t="s">
        <v>2277</v>
      </c>
      <c r="H748" s="320">
        <v>4</v>
      </c>
      <c r="I748" s="320">
        <v>2</v>
      </c>
      <c r="J748" s="321">
        <v>530</v>
      </c>
      <c r="K748" s="322"/>
      <c r="L748" s="323"/>
    </row>
    <row r="749" spans="1:12" ht="14.25">
      <c r="A749" s="316">
        <v>737</v>
      </c>
      <c r="B749" s="317" t="s">
        <v>1318</v>
      </c>
      <c r="C749" s="318" t="s">
        <v>3465</v>
      </c>
      <c r="D749" s="318" t="s">
        <v>1968</v>
      </c>
      <c r="E749" s="318" t="s">
        <v>2076</v>
      </c>
      <c r="F749" s="319" t="s">
        <v>1977</v>
      </c>
      <c r="G749" s="318" t="s">
        <v>2077</v>
      </c>
      <c r="H749" s="320">
        <v>10</v>
      </c>
      <c r="I749" s="320">
        <v>2</v>
      </c>
      <c r="J749" s="321">
        <v>528</v>
      </c>
      <c r="K749" s="322"/>
      <c r="L749" s="323"/>
    </row>
    <row r="750" spans="1:12" ht="14.25">
      <c r="A750" s="316">
        <v>738</v>
      </c>
      <c r="B750" s="317" t="s">
        <v>1319</v>
      </c>
      <c r="C750" s="318" t="s">
        <v>3466</v>
      </c>
      <c r="D750" s="318" t="s">
        <v>1968</v>
      </c>
      <c r="E750" s="318" t="s">
        <v>2448</v>
      </c>
      <c r="F750" s="319" t="s">
        <v>1977</v>
      </c>
      <c r="G750" s="318" t="s">
        <v>2449</v>
      </c>
      <c r="H750" s="320">
        <v>9</v>
      </c>
      <c r="I750" s="320">
        <v>2</v>
      </c>
      <c r="J750" s="321">
        <v>525.79999999999995</v>
      </c>
      <c r="K750" s="322"/>
      <c r="L750" s="323"/>
    </row>
    <row r="751" spans="1:12" ht="14.25">
      <c r="A751" s="316">
        <v>739</v>
      </c>
      <c r="B751" s="317" t="s">
        <v>1320</v>
      </c>
      <c r="C751" s="318" t="s">
        <v>3467</v>
      </c>
      <c r="D751" s="318" t="s">
        <v>1968</v>
      </c>
      <c r="E751" s="318" t="s">
        <v>2450</v>
      </c>
      <c r="F751" s="319" t="s">
        <v>1977</v>
      </c>
      <c r="G751" s="318" t="s">
        <v>2451</v>
      </c>
      <c r="H751" s="320">
        <v>23</v>
      </c>
      <c r="I751" s="320">
        <v>3</v>
      </c>
      <c r="J751" s="321">
        <v>524.79999999999995</v>
      </c>
      <c r="K751" s="322"/>
      <c r="L751" s="323"/>
    </row>
    <row r="752" spans="1:12" ht="14.25">
      <c r="A752" s="316">
        <v>740</v>
      </c>
      <c r="B752" s="317" t="s">
        <v>1321</v>
      </c>
      <c r="C752" s="318" t="s">
        <v>3468</v>
      </c>
      <c r="D752" s="318" t="s">
        <v>1968</v>
      </c>
      <c r="E752" s="318" t="s">
        <v>2042</v>
      </c>
      <c r="F752" s="319" t="s">
        <v>1977</v>
      </c>
      <c r="G752" s="318" t="s">
        <v>2043</v>
      </c>
      <c r="H752" s="320">
        <v>9</v>
      </c>
      <c r="I752" s="320">
        <v>2</v>
      </c>
      <c r="J752" s="321">
        <v>524</v>
      </c>
      <c r="K752" s="322"/>
      <c r="L752" s="323"/>
    </row>
    <row r="753" spans="1:12" ht="14.25">
      <c r="A753" s="316">
        <v>741</v>
      </c>
      <c r="B753" s="317" t="s">
        <v>1322</v>
      </c>
      <c r="C753" s="318" t="s">
        <v>3155</v>
      </c>
      <c r="D753" s="318" t="s">
        <v>1968</v>
      </c>
      <c r="E753" s="318" t="s">
        <v>2124</v>
      </c>
      <c r="F753" s="319" t="s">
        <v>1977</v>
      </c>
      <c r="G753" s="318" t="s">
        <v>2125</v>
      </c>
      <c r="H753" s="320">
        <v>6</v>
      </c>
      <c r="I753" s="320">
        <v>1</v>
      </c>
      <c r="J753" s="321">
        <v>522</v>
      </c>
      <c r="K753" s="322"/>
      <c r="L753" s="323"/>
    </row>
    <row r="754" spans="1:12" ht="14.25">
      <c r="A754" s="316">
        <v>742</v>
      </c>
      <c r="B754" s="317" t="s">
        <v>1323</v>
      </c>
      <c r="C754" s="318" t="s">
        <v>3469</v>
      </c>
      <c r="D754" s="318" t="s">
        <v>1968</v>
      </c>
      <c r="E754" s="318" t="s">
        <v>2452</v>
      </c>
      <c r="F754" s="319" t="s">
        <v>1977</v>
      </c>
      <c r="G754" s="318" t="s">
        <v>2453</v>
      </c>
      <c r="H754" s="320">
        <v>8</v>
      </c>
      <c r="I754" s="320">
        <v>3</v>
      </c>
      <c r="J754" s="321">
        <v>519</v>
      </c>
      <c r="K754" s="322"/>
      <c r="L754" s="323"/>
    </row>
    <row r="755" spans="1:12" ht="14.25">
      <c r="A755" s="316">
        <v>743</v>
      </c>
      <c r="B755" s="317" t="s">
        <v>1324</v>
      </c>
      <c r="C755" s="318" t="s">
        <v>3470</v>
      </c>
      <c r="D755" s="318" t="s">
        <v>1968</v>
      </c>
      <c r="E755" s="318" t="s">
        <v>2006</v>
      </c>
      <c r="F755" s="319" t="s">
        <v>2007</v>
      </c>
      <c r="G755" s="318" t="s">
        <v>2008</v>
      </c>
      <c r="H755" s="320">
        <v>13</v>
      </c>
      <c r="I755" s="320">
        <v>2</v>
      </c>
      <c r="J755" s="321">
        <v>508.8</v>
      </c>
      <c r="K755" s="322"/>
      <c r="L755" s="323"/>
    </row>
    <row r="756" spans="1:12" ht="14.25">
      <c r="A756" s="316">
        <v>744</v>
      </c>
      <c r="B756" s="317" t="s">
        <v>1067</v>
      </c>
      <c r="C756" s="318" t="s">
        <v>3471</v>
      </c>
      <c r="D756" s="318" t="s">
        <v>1968</v>
      </c>
      <c r="E756" s="318" t="s">
        <v>2127</v>
      </c>
      <c r="F756" s="319" t="s">
        <v>2049</v>
      </c>
      <c r="G756" s="318" t="s">
        <v>2128</v>
      </c>
      <c r="H756" s="320">
        <v>2</v>
      </c>
      <c r="I756" s="320">
        <v>1</v>
      </c>
      <c r="J756" s="321">
        <v>504.8</v>
      </c>
      <c r="K756" s="322"/>
      <c r="L756" s="323"/>
    </row>
    <row r="757" spans="1:12" ht="14.25">
      <c r="A757" s="316">
        <v>745</v>
      </c>
      <c r="B757" s="317" t="s">
        <v>1325</v>
      </c>
      <c r="C757" s="318" t="s">
        <v>3472</v>
      </c>
      <c r="D757" s="318" t="s">
        <v>1968</v>
      </c>
      <c r="E757" s="318" t="s">
        <v>2454</v>
      </c>
      <c r="F757" s="319" t="s">
        <v>2072</v>
      </c>
      <c r="G757" s="318" t="s">
        <v>2455</v>
      </c>
      <c r="H757" s="320">
        <v>6</v>
      </c>
      <c r="I757" s="320">
        <v>1</v>
      </c>
      <c r="J757" s="321">
        <v>504</v>
      </c>
      <c r="K757" s="322"/>
      <c r="L757" s="323"/>
    </row>
    <row r="758" spans="1:12" ht="14.25">
      <c r="A758" s="316">
        <v>746</v>
      </c>
      <c r="B758" s="317" t="s">
        <v>1326</v>
      </c>
      <c r="C758" s="318" t="s">
        <v>3473</v>
      </c>
      <c r="D758" s="318" t="s">
        <v>1968</v>
      </c>
      <c r="E758" s="318" t="s">
        <v>2456</v>
      </c>
      <c r="F758" s="319" t="s">
        <v>2090</v>
      </c>
      <c r="G758" s="318" t="s">
        <v>2457</v>
      </c>
      <c r="H758" s="320">
        <v>13</v>
      </c>
      <c r="I758" s="320">
        <v>1</v>
      </c>
      <c r="J758" s="321">
        <v>492</v>
      </c>
      <c r="K758" s="322"/>
      <c r="L758" s="323"/>
    </row>
    <row r="759" spans="1:12" ht="14.25">
      <c r="A759" s="316">
        <v>747</v>
      </c>
      <c r="B759" s="317" t="s">
        <v>1327</v>
      </c>
      <c r="C759" s="318" t="s">
        <v>3095</v>
      </c>
      <c r="D759" s="318" t="s">
        <v>1968</v>
      </c>
      <c r="E759" s="318" t="s">
        <v>2071</v>
      </c>
      <c r="F759" s="319" t="s">
        <v>2072</v>
      </c>
      <c r="G759" s="318" t="s">
        <v>2073</v>
      </c>
      <c r="H759" s="320">
        <v>5</v>
      </c>
      <c r="I759" s="320">
        <v>1</v>
      </c>
      <c r="J759" s="321">
        <v>491</v>
      </c>
      <c r="K759" s="322"/>
      <c r="L759" s="323"/>
    </row>
    <row r="760" spans="1:12" ht="14.25">
      <c r="A760" s="316">
        <v>748</v>
      </c>
      <c r="B760" s="317" t="s">
        <v>1328</v>
      </c>
      <c r="C760" s="318" t="s">
        <v>3474</v>
      </c>
      <c r="D760" s="318" t="s">
        <v>1968</v>
      </c>
      <c r="E760" s="318" t="s">
        <v>2404</v>
      </c>
      <c r="F760" s="319" t="s">
        <v>2065</v>
      </c>
      <c r="G760" s="318" t="s">
        <v>2405</v>
      </c>
      <c r="H760" s="320">
        <v>4</v>
      </c>
      <c r="I760" s="320">
        <v>1</v>
      </c>
      <c r="J760" s="321">
        <v>489</v>
      </c>
      <c r="K760" s="322"/>
      <c r="L760" s="323"/>
    </row>
    <row r="761" spans="1:12" ht="14.25">
      <c r="A761" s="316">
        <v>749</v>
      </c>
      <c r="B761" s="317" t="s">
        <v>1329</v>
      </c>
      <c r="C761" s="318" t="s">
        <v>3475</v>
      </c>
      <c r="D761" s="318" t="s">
        <v>1968</v>
      </c>
      <c r="E761" s="318" t="s">
        <v>2458</v>
      </c>
      <c r="F761" s="319" t="s">
        <v>2090</v>
      </c>
      <c r="G761" s="318" t="s">
        <v>2459</v>
      </c>
      <c r="H761" s="320">
        <v>8</v>
      </c>
      <c r="I761" s="320">
        <v>1</v>
      </c>
      <c r="J761" s="321">
        <v>484.4</v>
      </c>
      <c r="K761" s="322"/>
      <c r="L761" s="323"/>
    </row>
    <row r="762" spans="1:12" ht="14.25">
      <c r="A762" s="316">
        <v>750</v>
      </c>
      <c r="B762" s="317" t="s">
        <v>1330</v>
      </c>
      <c r="C762" s="318" t="s">
        <v>3476</v>
      </c>
      <c r="D762" s="318" t="s">
        <v>1974</v>
      </c>
      <c r="E762" s="318" t="s">
        <v>2102</v>
      </c>
      <c r="F762" s="319" t="s">
        <v>2065</v>
      </c>
      <c r="G762" s="318" t="s">
        <v>2460</v>
      </c>
      <c r="H762" s="320">
        <v>5</v>
      </c>
      <c r="I762" s="320">
        <v>1</v>
      </c>
      <c r="J762" s="321">
        <v>482.4</v>
      </c>
      <c r="K762" s="322"/>
      <c r="L762" s="323"/>
    </row>
    <row r="763" spans="1:12" ht="14.25">
      <c r="A763" s="316">
        <v>751</v>
      </c>
      <c r="B763" s="317" t="s">
        <v>1331</v>
      </c>
      <c r="C763" s="318" t="s">
        <v>3477</v>
      </c>
      <c r="D763" s="318" t="s">
        <v>1968</v>
      </c>
      <c r="E763" s="318" t="s">
        <v>2461</v>
      </c>
      <c r="F763" s="319" t="s">
        <v>2049</v>
      </c>
      <c r="G763" s="318" t="s">
        <v>2462</v>
      </c>
      <c r="H763" s="320">
        <v>3</v>
      </c>
      <c r="I763" s="320">
        <v>1</v>
      </c>
      <c r="J763" s="321">
        <v>482.2</v>
      </c>
      <c r="K763" s="322"/>
      <c r="L763" s="323"/>
    </row>
    <row r="764" spans="1:12" ht="14.25">
      <c r="A764" s="316">
        <v>752</v>
      </c>
      <c r="B764" s="317" t="s">
        <v>1332</v>
      </c>
      <c r="C764" s="318" t="s">
        <v>3478</v>
      </c>
      <c r="D764" s="318" t="s">
        <v>1968</v>
      </c>
      <c r="E764" s="318" t="s">
        <v>2463</v>
      </c>
      <c r="F764" s="319" t="s">
        <v>1977</v>
      </c>
      <c r="G764" s="318" t="s">
        <v>2464</v>
      </c>
      <c r="H764" s="320">
        <v>8</v>
      </c>
      <c r="I764" s="320">
        <v>2</v>
      </c>
      <c r="J764" s="321">
        <v>481.8</v>
      </c>
      <c r="K764" s="322"/>
      <c r="L764" s="323"/>
    </row>
    <row r="765" spans="1:12" ht="14.25">
      <c r="A765" s="316">
        <v>753</v>
      </c>
      <c r="B765" s="317" t="s">
        <v>740</v>
      </c>
      <c r="C765" s="318" t="s">
        <v>2992</v>
      </c>
      <c r="D765" s="318" t="s">
        <v>1968</v>
      </c>
      <c r="E765" s="318" t="s">
        <v>2014</v>
      </c>
      <c r="F765" s="319" t="s">
        <v>1977</v>
      </c>
      <c r="G765" s="318" t="s">
        <v>1984</v>
      </c>
      <c r="H765" s="320">
        <v>12</v>
      </c>
      <c r="I765" s="320">
        <v>5</v>
      </c>
      <c r="J765" s="321">
        <v>480</v>
      </c>
      <c r="K765" s="322"/>
      <c r="L765" s="323"/>
    </row>
    <row r="766" spans="1:12" ht="14.25">
      <c r="A766" s="316">
        <v>754</v>
      </c>
      <c r="B766" s="317" t="s">
        <v>1333</v>
      </c>
      <c r="C766" s="318" t="s">
        <v>3479</v>
      </c>
      <c r="D766" s="318" t="s">
        <v>1968</v>
      </c>
      <c r="E766" s="318" t="s">
        <v>2027</v>
      </c>
      <c r="F766" s="319" t="s">
        <v>1977</v>
      </c>
      <c r="G766" s="318" t="s">
        <v>2028</v>
      </c>
      <c r="H766" s="320">
        <v>9</v>
      </c>
      <c r="I766" s="320">
        <v>2</v>
      </c>
      <c r="J766" s="321">
        <v>479.8</v>
      </c>
      <c r="K766" s="322"/>
      <c r="L766" s="323"/>
    </row>
    <row r="767" spans="1:12" ht="14.25">
      <c r="A767" s="316">
        <v>755</v>
      </c>
      <c r="B767" s="317" t="s">
        <v>1334</v>
      </c>
      <c r="C767" s="318" t="s">
        <v>3480</v>
      </c>
      <c r="D767" s="318" t="s">
        <v>1968</v>
      </c>
      <c r="E767" s="318" t="s">
        <v>2042</v>
      </c>
      <c r="F767" s="319" t="s">
        <v>1977</v>
      </c>
      <c r="G767" s="318" t="s">
        <v>2086</v>
      </c>
      <c r="H767" s="320">
        <v>14</v>
      </c>
      <c r="I767" s="320">
        <v>2</v>
      </c>
      <c r="J767" s="321">
        <v>478</v>
      </c>
      <c r="K767" s="322"/>
      <c r="L767" s="323"/>
    </row>
    <row r="768" spans="1:12" ht="14.25">
      <c r="A768" s="316">
        <v>756</v>
      </c>
      <c r="B768" s="317" t="s">
        <v>1335</v>
      </c>
      <c r="C768" s="318" t="s">
        <v>3481</v>
      </c>
      <c r="D768" s="318" t="s">
        <v>1968</v>
      </c>
      <c r="E768" s="318" t="s">
        <v>2025</v>
      </c>
      <c r="F768" s="319" t="s">
        <v>1977</v>
      </c>
      <c r="G768" s="318" t="s">
        <v>2026</v>
      </c>
      <c r="H768" s="320">
        <v>9</v>
      </c>
      <c r="I768" s="320">
        <v>3</v>
      </c>
      <c r="J768" s="321">
        <v>478</v>
      </c>
      <c r="K768" s="322"/>
      <c r="L768" s="323"/>
    </row>
    <row r="769" spans="1:12" ht="14.25">
      <c r="A769" s="316">
        <v>757</v>
      </c>
      <c r="B769" s="317" t="s">
        <v>1336</v>
      </c>
      <c r="C769" s="318" t="s">
        <v>3482</v>
      </c>
      <c r="D769" s="318" t="s">
        <v>1968</v>
      </c>
      <c r="E769" s="318" t="s">
        <v>2027</v>
      </c>
      <c r="F769" s="319" t="s">
        <v>1977</v>
      </c>
      <c r="G769" s="318" t="s">
        <v>2028</v>
      </c>
      <c r="H769" s="320">
        <v>8</v>
      </c>
      <c r="I769" s="320">
        <v>2</v>
      </c>
      <c r="J769" s="321">
        <v>477.2</v>
      </c>
      <c r="K769" s="322"/>
      <c r="L769" s="323"/>
    </row>
    <row r="770" spans="1:12" ht="14.25">
      <c r="A770" s="316">
        <v>758</v>
      </c>
      <c r="B770" s="317" t="s">
        <v>1337</v>
      </c>
      <c r="C770" s="318" t="s">
        <v>3393</v>
      </c>
      <c r="D770" s="318" t="s">
        <v>1968</v>
      </c>
      <c r="E770" s="318" t="s">
        <v>2340</v>
      </c>
      <c r="F770" s="319" t="s">
        <v>1977</v>
      </c>
      <c r="G770" s="318" t="s">
        <v>2341</v>
      </c>
      <c r="H770" s="320">
        <v>11</v>
      </c>
      <c r="I770" s="320">
        <v>2</v>
      </c>
      <c r="J770" s="321">
        <v>473.6</v>
      </c>
      <c r="K770" s="322"/>
      <c r="L770" s="323"/>
    </row>
    <row r="771" spans="1:12" ht="14.25">
      <c r="A771" s="316">
        <v>759</v>
      </c>
      <c r="B771" s="317" t="s">
        <v>1338</v>
      </c>
      <c r="C771" s="318" t="s">
        <v>3095</v>
      </c>
      <c r="D771" s="318" t="s">
        <v>1968</v>
      </c>
      <c r="E771" s="318" t="s">
        <v>2071</v>
      </c>
      <c r="F771" s="319" t="s">
        <v>2072</v>
      </c>
      <c r="G771" s="318" t="s">
        <v>2073</v>
      </c>
      <c r="H771" s="320">
        <v>6</v>
      </c>
      <c r="I771" s="320">
        <v>2</v>
      </c>
      <c r="J771" s="321">
        <v>473</v>
      </c>
      <c r="K771" s="322"/>
      <c r="L771" s="323"/>
    </row>
    <row r="772" spans="1:12" ht="14.25">
      <c r="A772" s="316">
        <v>760</v>
      </c>
      <c r="B772" s="317" t="s">
        <v>1339</v>
      </c>
      <c r="C772" s="318" t="s">
        <v>3483</v>
      </c>
      <c r="D772" s="318" t="s">
        <v>1970</v>
      </c>
      <c r="E772" s="318" t="s">
        <v>2255</v>
      </c>
      <c r="F772" s="319" t="s">
        <v>2232</v>
      </c>
      <c r="G772" s="318" t="s">
        <v>2256</v>
      </c>
      <c r="H772" s="320">
        <v>3</v>
      </c>
      <c r="I772" s="320">
        <v>1</v>
      </c>
      <c r="J772" s="321">
        <v>472</v>
      </c>
      <c r="K772" s="322"/>
      <c r="L772" s="323"/>
    </row>
    <row r="773" spans="1:12" ht="14.25">
      <c r="A773" s="316">
        <v>761</v>
      </c>
      <c r="B773" s="317" t="s">
        <v>1340</v>
      </c>
      <c r="C773" s="318" t="s">
        <v>3036</v>
      </c>
      <c r="D773" s="318" t="s">
        <v>1968</v>
      </c>
      <c r="E773" s="318" t="s">
        <v>2010</v>
      </c>
      <c r="F773" s="319" t="s">
        <v>1977</v>
      </c>
      <c r="G773" s="318" t="s">
        <v>2011</v>
      </c>
      <c r="H773" s="320">
        <v>17</v>
      </c>
      <c r="I773" s="320">
        <v>4</v>
      </c>
      <c r="J773" s="321">
        <v>472</v>
      </c>
      <c r="K773" s="322"/>
      <c r="L773" s="323"/>
    </row>
    <row r="774" spans="1:12" ht="14.25">
      <c r="A774" s="316">
        <v>762</v>
      </c>
      <c r="B774" s="317" t="s">
        <v>1341</v>
      </c>
      <c r="C774" s="318" t="s">
        <v>3484</v>
      </c>
      <c r="D774" s="318" t="s">
        <v>1968</v>
      </c>
      <c r="E774" s="318" t="s">
        <v>2465</v>
      </c>
      <c r="F774" s="319" t="s">
        <v>2466</v>
      </c>
      <c r="G774" s="318" t="s">
        <v>2467</v>
      </c>
      <c r="H774" s="320">
        <v>10</v>
      </c>
      <c r="I774" s="320">
        <v>2</v>
      </c>
      <c r="J774" s="321">
        <v>471</v>
      </c>
      <c r="K774" s="322"/>
      <c r="L774" s="323"/>
    </row>
    <row r="775" spans="1:12" ht="14.25">
      <c r="A775" s="316">
        <v>763</v>
      </c>
      <c r="B775" s="317" t="s">
        <v>1342</v>
      </c>
      <c r="C775" s="318" t="s">
        <v>3485</v>
      </c>
      <c r="D775" s="318" t="s">
        <v>1968</v>
      </c>
      <c r="E775" s="318" t="s">
        <v>2468</v>
      </c>
      <c r="F775" s="319" t="s">
        <v>2065</v>
      </c>
      <c r="G775" s="318" t="s">
        <v>2469</v>
      </c>
      <c r="H775" s="320">
        <v>11</v>
      </c>
      <c r="I775" s="320">
        <v>2</v>
      </c>
      <c r="J775" s="321">
        <v>470</v>
      </c>
      <c r="K775" s="322"/>
      <c r="L775" s="323"/>
    </row>
    <row r="776" spans="1:12" ht="14.25">
      <c r="A776" s="316">
        <v>764</v>
      </c>
      <c r="B776" s="317" t="s">
        <v>1343</v>
      </c>
      <c r="C776" s="318" t="s">
        <v>3486</v>
      </c>
      <c r="D776" s="318" t="s">
        <v>1968</v>
      </c>
      <c r="E776" s="318" t="s">
        <v>2042</v>
      </c>
      <c r="F776" s="319" t="s">
        <v>1977</v>
      </c>
      <c r="G776" s="318" t="s">
        <v>2044</v>
      </c>
      <c r="H776" s="320">
        <v>15</v>
      </c>
      <c r="I776" s="320">
        <v>4</v>
      </c>
      <c r="J776" s="321">
        <v>470</v>
      </c>
      <c r="K776" s="322"/>
      <c r="L776" s="323"/>
    </row>
    <row r="777" spans="1:12" ht="14.25">
      <c r="A777" s="316">
        <v>765</v>
      </c>
      <c r="B777" s="317" t="s">
        <v>1344</v>
      </c>
      <c r="C777" s="318" t="s">
        <v>3487</v>
      </c>
      <c r="D777" s="318" t="s">
        <v>1968</v>
      </c>
      <c r="E777" s="318" t="s">
        <v>2418</v>
      </c>
      <c r="F777" s="319" t="s">
        <v>1977</v>
      </c>
      <c r="G777" s="318" t="s">
        <v>2419</v>
      </c>
      <c r="H777" s="320">
        <v>10</v>
      </c>
      <c r="I777" s="320">
        <v>1</v>
      </c>
      <c r="J777" s="321">
        <v>464</v>
      </c>
      <c r="K777" s="322"/>
      <c r="L777" s="323"/>
    </row>
    <row r="778" spans="1:12" ht="14.25">
      <c r="A778" s="316">
        <v>766</v>
      </c>
      <c r="B778" s="317" t="s">
        <v>1345</v>
      </c>
      <c r="C778" s="318" t="s">
        <v>3488</v>
      </c>
      <c r="D778" s="318" t="s">
        <v>1968</v>
      </c>
      <c r="E778" s="318" t="s">
        <v>2040</v>
      </c>
      <c r="F778" s="319" t="s">
        <v>2007</v>
      </c>
      <c r="G778" s="318" t="s">
        <v>2041</v>
      </c>
      <c r="H778" s="320">
        <v>11</v>
      </c>
      <c r="I778" s="320">
        <v>3</v>
      </c>
      <c r="J778" s="321">
        <v>462</v>
      </c>
      <c r="K778" s="322"/>
      <c r="L778" s="323"/>
    </row>
    <row r="779" spans="1:12" ht="14.25">
      <c r="A779" s="316">
        <v>767</v>
      </c>
      <c r="B779" s="317" t="s">
        <v>1346</v>
      </c>
      <c r="C779" s="318" t="s">
        <v>3489</v>
      </c>
      <c r="D779" s="318" t="s">
        <v>1968</v>
      </c>
      <c r="E779" s="318" t="s">
        <v>2470</v>
      </c>
      <c r="F779" s="319" t="s">
        <v>1977</v>
      </c>
      <c r="G779" s="318" t="s">
        <v>2471</v>
      </c>
      <c r="H779" s="320">
        <v>6</v>
      </c>
      <c r="I779" s="320">
        <v>2</v>
      </c>
      <c r="J779" s="321">
        <v>462</v>
      </c>
      <c r="K779" s="322"/>
      <c r="L779" s="323"/>
    </row>
    <row r="780" spans="1:12" ht="14.25">
      <c r="A780" s="316">
        <v>768</v>
      </c>
      <c r="B780" s="317" t="s">
        <v>1347</v>
      </c>
      <c r="C780" s="318" t="s">
        <v>3490</v>
      </c>
      <c r="D780" s="318" t="s">
        <v>1968</v>
      </c>
      <c r="E780" s="318" t="s">
        <v>2472</v>
      </c>
      <c r="F780" s="319" t="s">
        <v>1977</v>
      </c>
      <c r="G780" s="318" t="s">
        <v>2473</v>
      </c>
      <c r="H780" s="320">
        <v>7</v>
      </c>
      <c r="I780" s="320">
        <v>1</v>
      </c>
      <c r="J780" s="321">
        <v>457</v>
      </c>
      <c r="K780" s="322"/>
      <c r="L780" s="323"/>
    </row>
    <row r="781" spans="1:12" ht="14.25">
      <c r="A781" s="316">
        <v>769</v>
      </c>
      <c r="B781" s="317" t="s">
        <v>1348</v>
      </c>
      <c r="C781" s="318" t="s">
        <v>3491</v>
      </c>
      <c r="D781" s="318" t="s">
        <v>1968</v>
      </c>
      <c r="E781" s="318" t="s">
        <v>2076</v>
      </c>
      <c r="F781" s="319" t="s">
        <v>1977</v>
      </c>
      <c r="G781" s="318" t="s">
        <v>2077</v>
      </c>
      <c r="H781" s="320">
        <v>11</v>
      </c>
      <c r="I781" s="320">
        <v>2</v>
      </c>
      <c r="J781" s="321">
        <v>456</v>
      </c>
      <c r="K781" s="322"/>
      <c r="L781" s="323"/>
    </row>
    <row r="782" spans="1:12" ht="14.25">
      <c r="A782" s="316">
        <v>770</v>
      </c>
      <c r="B782" s="317" t="s">
        <v>1349</v>
      </c>
      <c r="C782" s="318" t="s">
        <v>3492</v>
      </c>
      <c r="D782" s="318" t="s">
        <v>1968</v>
      </c>
      <c r="E782" s="318" t="s">
        <v>2358</v>
      </c>
      <c r="F782" s="319" t="s">
        <v>2049</v>
      </c>
      <c r="G782" s="318" t="s">
        <v>2474</v>
      </c>
      <c r="H782" s="320">
        <v>10</v>
      </c>
      <c r="I782" s="320">
        <v>1</v>
      </c>
      <c r="J782" s="321">
        <v>455.2</v>
      </c>
      <c r="K782" s="322"/>
      <c r="L782" s="323"/>
    </row>
    <row r="783" spans="1:12" ht="14.25">
      <c r="A783" s="316">
        <v>771</v>
      </c>
      <c r="B783" s="317" t="s">
        <v>1350</v>
      </c>
      <c r="C783" s="318" t="s">
        <v>3075</v>
      </c>
      <c r="D783" s="318" t="s">
        <v>1968</v>
      </c>
      <c r="E783" s="318" t="s">
        <v>1996</v>
      </c>
      <c r="F783" s="319" t="s">
        <v>1977</v>
      </c>
      <c r="G783" s="318" t="s">
        <v>2009</v>
      </c>
      <c r="H783" s="320">
        <v>7</v>
      </c>
      <c r="I783" s="320">
        <v>2</v>
      </c>
      <c r="J783" s="321">
        <v>455</v>
      </c>
      <c r="K783" s="322"/>
      <c r="L783" s="323"/>
    </row>
    <row r="784" spans="1:12" ht="14.25">
      <c r="A784" s="316">
        <v>772</v>
      </c>
      <c r="B784" s="317" t="s">
        <v>1351</v>
      </c>
      <c r="C784" s="318" t="s">
        <v>3493</v>
      </c>
      <c r="D784" s="318" t="s">
        <v>1968</v>
      </c>
      <c r="E784" s="318" t="s">
        <v>2475</v>
      </c>
      <c r="F784" s="319" t="s">
        <v>1977</v>
      </c>
      <c r="G784" s="318" t="s">
        <v>2125</v>
      </c>
      <c r="H784" s="320">
        <v>9</v>
      </c>
      <c r="I784" s="320">
        <v>1</v>
      </c>
      <c r="J784" s="321">
        <v>454</v>
      </c>
      <c r="K784" s="322"/>
      <c r="L784" s="323"/>
    </row>
    <row r="785" spans="1:12" ht="14.25">
      <c r="A785" s="316">
        <v>773</v>
      </c>
      <c r="B785" s="317" t="s">
        <v>1352</v>
      </c>
      <c r="C785" s="318" t="s">
        <v>3494</v>
      </c>
      <c r="D785" s="318" t="s">
        <v>1968</v>
      </c>
      <c r="E785" s="318" t="s">
        <v>2476</v>
      </c>
      <c r="F785" s="319" t="s">
        <v>2007</v>
      </c>
      <c r="G785" s="318" t="s">
        <v>2477</v>
      </c>
      <c r="H785" s="320">
        <v>12</v>
      </c>
      <c r="I785" s="320">
        <v>4</v>
      </c>
      <c r="J785" s="321">
        <v>452.6</v>
      </c>
      <c r="K785" s="322"/>
      <c r="L785" s="323"/>
    </row>
    <row r="786" spans="1:12" ht="14.25">
      <c r="A786" s="316">
        <v>774</v>
      </c>
      <c r="B786" s="317" t="s">
        <v>1353</v>
      </c>
      <c r="C786" s="318" t="s">
        <v>3495</v>
      </c>
      <c r="D786" s="318" t="s">
        <v>1968</v>
      </c>
      <c r="E786" s="318" t="s">
        <v>2478</v>
      </c>
      <c r="F786" s="319" t="s">
        <v>1977</v>
      </c>
      <c r="G786" s="318" t="s">
        <v>2326</v>
      </c>
      <c r="H786" s="320">
        <v>3</v>
      </c>
      <c r="I786" s="320">
        <v>1</v>
      </c>
      <c r="J786" s="321">
        <v>452</v>
      </c>
      <c r="K786" s="322"/>
      <c r="L786" s="323"/>
    </row>
    <row r="787" spans="1:12" ht="14.25">
      <c r="A787" s="316">
        <v>775</v>
      </c>
      <c r="B787" s="317" t="s">
        <v>1354</v>
      </c>
      <c r="C787" s="318" t="s">
        <v>3496</v>
      </c>
      <c r="D787" s="318" t="s">
        <v>1968</v>
      </c>
      <c r="E787" s="318" t="s">
        <v>2176</v>
      </c>
      <c r="F787" s="319" t="s">
        <v>1977</v>
      </c>
      <c r="G787" s="318" t="s">
        <v>2177</v>
      </c>
      <c r="H787" s="320">
        <v>5</v>
      </c>
      <c r="I787" s="320">
        <v>1</v>
      </c>
      <c r="J787" s="321">
        <v>450.4</v>
      </c>
      <c r="K787" s="322"/>
      <c r="L787" s="323"/>
    </row>
    <row r="788" spans="1:12" ht="14.25">
      <c r="A788" s="316">
        <v>776</v>
      </c>
      <c r="B788" s="317" t="s">
        <v>1355</v>
      </c>
      <c r="C788" s="318" t="s">
        <v>3497</v>
      </c>
      <c r="D788" s="318" t="s">
        <v>1968</v>
      </c>
      <c r="E788" s="318" t="s">
        <v>2479</v>
      </c>
      <c r="F788" s="319" t="s">
        <v>2480</v>
      </c>
      <c r="G788" s="318" t="s">
        <v>2481</v>
      </c>
      <c r="H788" s="320">
        <v>5</v>
      </c>
      <c r="I788" s="320">
        <v>1</v>
      </c>
      <c r="J788" s="321">
        <v>449.4</v>
      </c>
      <c r="K788" s="322"/>
      <c r="L788" s="323"/>
    </row>
    <row r="789" spans="1:12" ht="14.25">
      <c r="A789" s="316">
        <v>777</v>
      </c>
      <c r="B789" s="317" t="s">
        <v>709</v>
      </c>
      <c r="C789" s="318" t="s">
        <v>2947</v>
      </c>
      <c r="D789" s="318" t="s">
        <v>1968</v>
      </c>
      <c r="E789" s="318" t="s">
        <v>1996</v>
      </c>
      <c r="F789" s="319" t="s">
        <v>1977</v>
      </c>
      <c r="G789" s="318" t="s">
        <v>2009</v>
      </c>
      <c r="H789" s="320">
        <v>6</v>
      </c>
      <c r="I789" s="320">
        <v>2</v>
      </c>
      <c r="J789" s="321">
        <v>447</v>
      </c>
      <c r="K789" s="322"/>
      <c r="L789" s="323"/>
    </row>
    <row r="790" spans="1:12" ht="14.25">
      <c r="A790" s="316">
        <v>778</v>
      </c>
      <c r="B790" s="317" t="s">
        <v>1356</v>
      </c>
      <c r="C790" s="318" t="s">
        <v>3107</v>
      </c>
      <c r="D790" s="318" t="s">
        <v>1968</v>
      </c>
      <c r="E790" s="318" t="s">
        <v>2482</v>
      </c>
      <c r="F790" s="319" t="s">
        <v>2007</v>
      </c>
      <c r="G790" s="318" t="s">
        <v>2483</v>
      </c>
      <c r="H790" s="320">
        <v>6</v>
      </c>
      <c r="I790" s="320">
        <v>1</v>
      </c>
      <c r="J790" s="321">
        <v>446</v>
      </c>
      <c r="K790" s="322"/>
      <c r="L790" s="323"/>
    </row>
    <row r="791" spans="1:12" ht="14.25">
      <c r="A791" s="316">
        <v>779</v>
      </c>
      <c r="B791" s="317" t="s">
        <v>1357</v>
      </c>
      <c r="C791" s="318" t="s">
        <v>3498</v>
      </c>
      <c r="D791" s="318" t="s">
        <v>1968</v>
      </c>
      <c r="E791" s="318" t="s">
        <v>2042</v>
      </c>
      <c r="F791" s="319" t="s">
        <v>1977</v>
      </c>
      <c r="G791" s="318" t="s">
        <v>2043</v>
      </c>
      <c r="H791" s="320">
        <v>9</v>
      </c>
      <c r="I791" s="320">
        <v>2</v>
      </c>
      <c r="J791" s="321">
        <v>445</v>
      </c>
      <c r="K791" s="322"/>
      <c r="L791" s="323"/>
    </row>
    <row r="792" spans="1:12" ht="14.25">
      <c r="A792" s="316">
        <v>780</v>
      </c>
      <c r="B792" s="317" t="s">
        <v>1358</v>
      </c>
      <c r="C792" s="318" t="s">
        <v>3499</v>
      </c>
      <c r="D792" s="318" t="s">
        <v>1968</v>
      </c>
      <c r="E792" s="318" t="s">
        <v>2215</v>
      </c>
      <c r="F792" s="319" t="s">
        <v>2065</v>
      </c>
      <c r="G792" s="318" t="s">
        <v>2216</v>
      </c>
      <c r="H792" s="320">
        <v>10</v>
      </c>
      <c r="I792" s="320">
        <v>1</v>
      </c>
      <c r="J792" s="321">
        <v>442.8</v>
      </c>
      <c r="K792" s="322"/>
      <c r="L792" s="323"/>
    </row>
    <row r="793" spans="1:12" ht="14.25">
      <c r="A793" s="316">
        <v>781</v>
      </c>
      <c r="B793" s="317" t="s">
        <v>1359</v>
      </c>
      <c r="C793" s="318" t="s">
        <v>2920</v>
      </c>
      <c r="D793" s="318" t="s">
        <v>1968</v>
      </c>
      <c r="E793" s="318" t="s">
        <v>1979</v>
      </c>
      <c r="F793" s="319" t="s">
        <v>1977</v>
      </c>
      <c r="G793" s="318" t="s">
        <v>1980</v>
      </c>
      <c r="H793" s="320">
        <v>5</v>
      </c>
      <c r="I793" s="320">
        <v>2</v>
      </c>
      <c r="J793" s="321">
        <v>442.6</v>
      </c>
      <c r="K793" s="322"/>
      <c r="L793" s="323"/>
    </row>
    <row r="794" spans="1:12" ht="14.25">
      <c r="A794" s="316">
        <v>782</v>
      </c>
      <c r="B794" s="317" t="s">
        <v>1360</v>
      </c>
      <c r="C794" s="318" t="s">
        <v>3500</v>
      </c>
      <c r="D794" s="318" t="s">
        <v>1968</v>
      </c>
      <c r="E794" s="318" t="s">
        <v>2484</v>
      </c>
      <c r="F794" s="319" t="s">
        <v>2065</v>
      </c>
      <c r="G794" s="318" t="s">
        <v>2485</v>
      </c>
      <c r="H794" s="320">
        <v>6</v>
      </c>
      <c r="I794" s="320">
        <v>1</v>
      </c>
      <c r="J794" s="321">
        <v>442.2</v>
      </c>
      <c r="K794" s="322"/>
      <c r="L794" s="323"/>
    </row>
    <row r="795" spans="1:12" ht="14.25">
      <c r="A795" s="316">
        <v>783</v>
      </c>
      <c r="B795" s="317" t="s">
        <v>760</v>
      </c>
      <c r="C795" s="318" t="s">
        <v>3017</v>
      </c>
      <c r="D795" s="318" t="s">
        <v>1970</v>
      </c>
      <c r="E795" s="318" t="s">
        <v>2076</v>
      </c>
      <c r="F795" s="319" t="s">
        <v>1977</v>
      </c>
      <c r="G795" s="318" t="s">
        <v>2077</v>
      </c>
      <c r="H795" s="320">
        <v>5</v>
      </c>
      <c r="I795" s="320">
        <v>2</v>
      </c>
      <c r="J795" s="321">
        <v>440.8</v>
      </c>
      <c r="K795" s="322"/>
      <c r="L795" s="323"/>
    </row>
    <row r="796" spans="1:12" ht="14.25">
      <c r="A796" s="316">
        <v>784</v>
      </c>
      <c r="B796" s="317" t="s">
        <v>1361</v>
      </c>
      <c r="C796" s="318" t="s">
        <v>2992</v>
      </c>
      <c r="D796" s="318" t="s">
        <v>1969</v>
      </c>
      <c r="E796" s="318" t="s">
        <v>1976</v>
      </c>
      <c r="F796" s="319" t="s">
        <v>1977</v>
      </c>
      <c r="G796" s="318" t="s">
        <v>1978</v>
      </c>
      <c r="H796" s="320">
        <v>10</v>
      </c>
      <c r="I796" s="320">
        <v>3</v>
      </c>
      <c r="J796" s="321">
        <v>438</v>
      </c>
      <c r="K796" s="322"/>
      <c r="L796" s="323"/>
    </row>
    <row r="797" spans="1:12" ht="14.25">
      <c r="A797" s="316">
        <v>785</v>
      </c>
      <c r="B797" s="317" t="s">
        <v>1362</v>
      </c>
      <c r="C797" s="318" t="s">
        <v>3501</v>
      </c>
      <c r="D797" s="318" t="s">
        <v>1968</v>
      </c>
      <c r="E797" s="318" t="s">
        <v>2377</v>
      </c>
      <c r="F797" s="319" t="s">
        <v>2090</v>
      </c>
      <c r="G797" s="318" t="s">
        <v>2486</v>
      </c>
      <c r="H797" s="320">
        <v>8</v>
      </c>
      <c r="I797" s="320">
        <v>1</v>
      </c>
      <c r="J797" s="321">
        <v>437.4</v>
      </c>
      <c r="K797" s="322"/>
      <c r="L797" s="323"/>
    </row>
    <row r="798" spans="1:12" ht="14.25">
      <c r="A798" s="316">
        <v>786</v>
      </c>
      <c r="B798" s="317" t="s">
        <v>1363</v>
      </c>
      <c r="C798" s="318" t="s">
        <v>3502</v>
      </c>
      <c r="D798" s="318" t="s">
        <v>1968</v>
      </c>
      <c r="E798" s="318" t="s">
        <v>2487</v>
      </c>
      <c r="F798" s="319" t="s">
        <v>2090</v>
      </c>
      <c r="G798" s="318" t="s">
        <v>2488</v>
      </c>
      <c r="H798" s="320">
        <v>7</v>
      </c>
      <c r="I798" s="320">
        <v>2</v>
      </c>
      <c r="J798" s="321">
        <v>437.2</v>
      </c>
      <c r="K798" s="322"/>
      <c r="L798" s="323"/>
    </row>
    <row r="799" spans="1:12" ht="14.25">
      <c r="A799" s="316">
        <v>787</v>
      </c>
      <c r="B799" s="317" t="s">
        <v>1364</v>
      </c>
      <c r="C799" s="318" t="s">
        <v>3503</v>
      </c>
      <c r="D799" s="318" t="s">
        <v>1968</v>
      </c>
      <c r="E799" s="318" t="s">
        <v>2035</v>
      </c>
      <c r="F799" s="319" t="s">
        <v>1977</v>
      </c>
      <c r="G799" s="318" t="s">
        <v>2489</v>
      </c>
      <c r="H799" s="320">
        <v>8</v>
      </c>
      <c r="I799" s="320">
        <v>1</v>
      </c>
      <c r="J799" s="321">
        <v>437.2</v>
      </c>
      <c r="K799" s="322"/>
      <c r="L799" s="323"/>
    </row>
    <row r="800" spans="1:12" ht="14.25">
      <c r="A800" s="316">
        <v>788</v>
      </c>
      <c r="B800" s="317" t="s">
        <v>1365</v>
      </c>
      <c r="C800" s="318" t="s">
        <v>3504</v>
      </c>
      <c r="D800" s="318" t="s">
        <v>1968</v>
      </c>
      <c r="E800" s="318" t="s">
        <v>2080</v>
      </c>
      <c r="F800" s="319" t="s">
        <v>1977</v>
      </c>
      <c r="G800" s="318" t="s">
        <v>2150</v>
      </c>
      <c r="H800" s="320">
        <v>12</v>
      </c>
      <c r="I800" s="320">
        <v>2</v>
      </c>
      <c r="J800" s="321">
        <v>434</v>
      </c>
      <c r="K800" s="322"/>
      <c r="L800" s="323"/>
    </row>
    <row r="801" spans="1:12" ht="14.25">
      <c r="A801" s="316">
        <v>789</v>
      </c>
      <c r="B801" s="317" t="s">
        <v>1366</v>
      </c>
      <c r="C801" s="318" t="s">
        <v>3505</v>
      </c>
      <c r="D801" s="318" t="s">
        <v>1968</v>
      </c>
      <c r="E801" s="318" t="s">
        <v>2490</v>
      </c>
      <c r="F801" s="319" t="s">
        <v>2049</v>
      </c>
      <c r="G801" s="318" t="s">
        <v>2491</v>
      </c>
      <c r="H801" s="320">
        <v>6</v>
      </c>
      <c r="I801" s="320">
        <v>1</v>
      </c>
      <c r="J801" s="321">
        <v>432.2</v>
      </c>
      <c r="K801" s="322"/>
      <c r="L801" s="323"/>
    </row>
    <row r="802" spans="1:12" ht="14.25">
      <c r="A802" s="316">
        <v>790</v>
      </c>
      <c r="B802" s="317" t="s">
        <v>1367</v>
      </c>
      <c r="C802" s="318" t="s">
        <v>3506</v>
      </c>
      <c r="D802" s="318" t="s">
        <v>1968</v>
      </c>
      <c r="E802" s="318" t="s">
        <v>2492</v>
      </c>
      <c r="F802" s="319" t="s">
        <v>2049</v>
      </c>
      <c r="G802" s="318" t="s">
        <v>2493</v>
      </c>
      <c r="H802" s="320">
        <v>5</v>
      </c>
      <c r="I802" s="320">
        <v>1</v>
      </c>
      <c r="J802" s="321">
        <v>432</v>
      </c>
      <c r="K802" s="322"/>
      <c r="L802" s="323"/>
    </row>
    <row r="803" spans="1:12" ht="14.25">
      <c r="A803" s="316">
        <v>791</v>
      </c>
      <c r="B803" s="317" t="s">
        <v>1118</v>
      </c>
      <c r="C803" s="318" t="s">
        <v>3293</v>
      </c>
      <c r="D803" s="318" t="s">
        <v>1970</v>
      </c>
      <c r="E803" s="318" t="s">
        <v>2217</v>
      </c>
      <c r="F803" s="319" t="s">
        <v>2072</v>
      </c>
      <c r="G803" s="318" t="s">
        <v>2218</v>
      </c>
      <c r="H803" s="320">
        <v>2</v>
      </c>
      <c r="I803" s="320">
        <v>2</v>
      </c>
      <c r="J803" s="321">
        <v>432</v>
      </c>
      <c r="K803" s="322"/>
      <c r="L803" s="323"/>
    </row>
    <row r="804" spans="1:12" ht="14.25">
      <c r="A804" s="316">
        <v>792</v>
      </c>
      <c r="B804" s="317" t="s">
        <v>1368</v>
      </c>
      <c r="C804" s="318" t="s">
        <v>3507</v>
      </c>
      <c r="D804" s="318" t="s">
        <v>1968</v>
      </c>
      <c r="E804" s="318" t="s">
        <v>2059</v>
      </c>
      <c r="F804" s="319" t="s">
        <v>2060</v>
      </c>
      <c r="G804" s="318" t="s">
        <v>2061</v>
      </c>
      <c r="H804" s="320">
        <v>8</v>
      </c>
      <c r="I804" s="320">
        <v>2</v>
      </c>
      <c r="J804" s="321">
        <v>430</v>
      </c>
      <c r="K804" s="322"/>
      <c r="L804" s="323"/>
    </row>
    <row r="805" spans="1:12" ht="14.25">
      <c r="A805" s="316">
        <v>793</v>
      </c>
      <c r="B805" s="317" t="s">
        <v>1369</v>
      </c>
      <c r="C805" s="318" t="s">
        <v>3508</v>
      </c>
      <c r="D805" s="318" t="s">
        <v>1968</v>
      </c>
      <c r="E805" s="318" t="s">
        <v>1996</v>
      </c>
      <c r="F805" s="319" t="s">
        <v>1977</v>
      </c>
      <c r="G805" s="318" t="s">
        <v>2009</v>
      </c>
      <c r="H805" s="320">
        <v>11</v>
      </c>
      <c r="I805" s="320">
        <v>3</v>
      </c>
      <c r="J805" s="321">
        <v>428</v>
      </c>
      <c r="K805" s="322"/>
      <c r="L805" s="323"/>
    </row>
    <row r="806" spans="1:12" ht="14.25">
      <c r="A806" s="316">
        <v>794</v>
      </c>
      <c r="B806" s="317" t="s">
        <v>1370</v>
      </c>
      <c r="C806" s="318" t="s">
        <v>3509</v>
      </c>
      <c r="D806" s="318" t="s">
        <v>1968</v>
      </c>
      <c r="E806" s="318" t="s">
        <v>2040</v>
      </c>
      <c r="F806" s="319" t="s">
        <v>2007</v>
      </c>
      <c r="G806" s="318" t="s">
        <v>2041</v>
      </c>
      <c r="H806" s="320">
        <v>10</v>
      </c>
      <c r="I806" s="320">
        <v>2</v>
      </c>
      <c r="J806" s="321">
        <v>428</v>
      </c>
      <c r="K806" s="322"/>
      <c r="L806" s="323"/>
    </row>
    <row r="807" spans="1:12" ht="14.25">
      <c r="A807" s="316">
        <v>795</v>
      </c>
      <c r="B807" s="317" t="s">
        <v>1371</v>
      </c>
      <c r="C807" s="318" t="s">
        <v>3170</v>
      </c>
      <c r="D807" s="318" t="s">
        <v>1968</v>
      </c>
      <c r="E807" s="318" t="s">
        <v>2040</v>
      </c>
      <c r="F807" s="319" t="s">
        <v>2007</v>
      </c>
      <c r="G807" s="318" t="s">
        <v>2041</v>
      </c>
      <c r="H807" s="320">
        <v>13</v>
      </c>
      <c r="I807" s="320">
        <v>3</v>
      </c>
      <c r="J807" s="321">
        <v>425</v>
      </c>
      <c r="K807" s="322"/>
      <c r="L807" s="323"/>
    </row>
    <row r="808" spans="1:12" ht="14.25">
      <c r="A808" s="316">
        <v>796</v>
      </c>
      <c r="B808" s="317" t="s">
        <v>1372</v>
      </c>
      <c r="C808" s="318" t="s">
        <v>3510</v>
      </c>
      <c r="D808" s="318" t="s">
        <v>1968</v>
      </c>
      <c r="E808" s="318" t="s">
        <v>2494</v>
      </c>
      <c r="F808" s="319" t="s">
        <v>1977</v>
      </c>
      <c r="G808" s="318" t="s">
        <v>2495</v>
      </c>
      <c r="H808" s="320">
        <v>1</v>
      </c>
      <c r="I808" s="320">
        <v>1</v>
      </c>
      <c r="J808" s="321">
        <v>423.2</v>
      </c>
      <c r="K808" s="322"/>
      <c r="L808" s="323"/>
    </row>
    <row r="809" spans="1:12" ht="14.25">
      <c r="A809" s="316">
        <v>797</v>
      </c>
      <c r="B809" s="317" t="s">
        <v>1276</v>
      </c>
      <c r="C809" s="318" t="s">
        <v>3273</v>
      </c>
      <c r="D809" s="318" t="s">
        <v>1973</v>
      </c>
      <c r="E809" s="318" t="s">
        <v>2080</v>
      </c>
      <c r="F809" s="319" t="s">
        <v>1977</v>
      </c>
      <c r="G809" s="318" t="s">
        <v>2081</v>
      </c>
      <c r="H809" s="320">
        <v>5</v>
      </c>
      <c r="I809" s="320">
        <v>1</v>
      </c>
      <c r="J809" s="321">
        <v>422.4</v>
      </c>
      <c r="K809" s="322"/>
      <c r="L809" s="323"/>
    </row>
    <row r="810" spans="1:12" ht="14.25">
      <c r="A810" s="316">
        <v>798</v>
      </c>
      <c r="B810" s="317" t="s">
        <v>1373</v>
      </c>
      <c r="C810" s="318" t="s">
        <v>2943</v>
      </c>
      <c r="D810" s="318" t="s">
        <v>1968</v>
      </c>
      <c r="E810" s="318" t="s">
        <v>1976</v>
      </c>
      <c r="F810" s="319" t="s">
        <v>1977</v>
      </c>
      <c r="G810" s="318" t="s">
        <v>1978</v>
      </c>
      <c r="H810" s="320">
        <v>13</v>
      </c>
      <c r="I810" s="320">
        <v>3</v>
      </c>
      <c r="J810" s="321">
        <v>421</v>
      </c>
      <c r="K810" s="322"/>
      <c r="L810" s="323"/>
    </row>
    <row r="811" spans="1:12" ht="14.25">
      <c r="A811" s="316">
        <v>799</v>
      </c>
      <c r="B811" s="317" t="s">
        <v>1374</v>
      </c>
      <c r="C811" s="318" t="s">
        <v>3511</v>
      </c>
      <c r="D811" s="318" t="s">
        <v>1968</v>
      </c>
      <c r="E811" s="318" t="s">
        <v>2496</v>
      </c>
      <c r="F811" s="319" t="s">
        <v>2497</v>
      </c>
      <c r="G811" s="318" t="s">
        <v>2498</v>
      </c>
      <c r="H811" s="320">
        <v>1</v>
      </c>
      <c r="I811" s="320">
        <v>1</v>
      </c>
      <c r="J811" s="321">
        <v>417.5</v>
      </c>
      <c r="K811" s="322"/>
      <c r="L811" s="323"/>
    </row>
    <row r="812" spans="1:12" ht="14.25">
      <c r="A812" s="316">
        <v>800</v>
      </c>
      <c r="B812" s="317" t="s">
        <v>1375</v>
      </c>
      <c r="C812" s="318" t="s">
        <v>3512</v>
      </c>
      <c r="D812" s="318" t="s">
        <v>1968</v>
      </c>
      <c r="E812" s="318" t="s">
        <v>2499</v>
      </c>
      <c r="F812" s="319" t="s">
        <v>2232</v>
      </c>
      <c r="G812" s="318" t="s">
        <v>2500</v>
      </c>
      <c r="H812" s="320">
        <v>12</v>
      </c>
      <c r="I812" s="320">
        <v>2</v>
      </c>
      <c r="J812" s="321">
        <v>417.2</v>
      </c>
      <c r="K812" s="322"/>
      <c r="L812" s="323"/>
    </row>
    <row r="813" spans="1:12" ht="14.25">
      <c r="A813" s="316">
        <v>801</v>
      </c>
      <c r="B813" s="317" t="s">
        <v>1376</v>
      </c>
      <c r="C813" s="318" t="s">
        <v>3509</v>
      </c>
      <c r="D813" s="318" t="s">
        <v>1968</v>
      </c>
      <c r="E813" s="318" t="s">
        <v>2040</v>
      </c>
      <c r="F813" s="319" t="s">
        <v>2007</v>
      </c>
      <c r="G813" s="318" t="s">
        <v>2041</v>
      </c>
      <c r="H813" s="320">
        <v>9</v>
      </c>
      <c r="I813" s="320">
        <v>2</v>
      </c>
      <c r="J813" s="321">
        <v>417</v>
      </c>
      <c r="K813" s="322"/>
      <c r="L813" s="323"/>
    </row>
    <row r="814" spans="1:12" ht="14.25">
      <c r="A814" s="316">
        <v>802</v>
      </c>
      <c r="B814" s="317" t="s">
        <v>1377</v>
      </c>
      <c r="C814" s="318" t="s">
        <v>3513</v>
      </c>
      <c r="D814" s="318" t="s">
        <v>1968</v>
      </c>
      <c r="E814" s="318" t="s">
        <v>2308</v>
      </c>
      <c r="F814" s="319" t="s">
        <v>2007</v>
      </c>
      <c r="G814" s="318" t="s">
        <v>2501</v>
      </c>
      <c r="H814" s="320">
        <v>9</v>
      </c>
      <c r="I814" s="320">
        <v>1</v>
      </c>
      <c r="J814" s="321">
        <v>416</v>
      </c>
      <c r="K814" s="322"/>
      <c r="L814" s="323"/>
    </row>
    <row r="815" spans="1:12" ht="14.25">
      <c r="A815" s="316">
        <v>803</v>
      </c>
      <c r="B815" s="317" t="s">
        <v>1378</v>
      </c>
      <c r="C815" s="318" t="s">
        <v>3514</v>
      </c>
      <c r="D815" s="318" t="s">
        <v>1968</v>
      </c>
      <c r="E815" s="318" t="s">
        <v>1996</v>
      </c>
      <c r="F815" s="319" t="s">
        <v>1977</v>
      </c>
      <c r="G815" s="318" t="s">
        <v>1997</v>
      </c>
      <c r="H815" s="320">
        <v>10</v>
      </c>
      <c r="I815" s="320">
        <v>3</v>
      </c>
      <c r="J815" s="321">
        <v>413</v>
      </c>
      <c r="K815" s="322"/>
      <c r="L815" s="323"/>
    </row>
    <row r="816" spans="1:12" ht="14.25">
      <c r="A816" s="316">
        <v>804</v>
      </c>
      <c r="B816" s="317" t="s">
        <v>1379</v>
      </c>
      <c r="C816" s="318" t="s">
        <v>3515</v>
      </c>
      <c r="D816" s="318" t="s">
        <v>1968</v>
      </c>
      <c r="E816" s="318" t="s">
        <v>2031</v>
      </c>
      <c r="F816" s="319" t="s">
        <v>1977</v>
      </c>
      <c r="G816" s="318" t="s">
        <v>2032</v>
      </c>
      <c r="H816" s="320">
        <v>16</v>
      </c>
      <c r="I816" s="320">
        <v>2</v>
      </c>
      <c r="J816" s="321">
        <v>412</v>
      </c>
      <c r="K816" s="322"/>
      <c r="L816" s="323"/>
    </row>
    <row r="817" spans="1:12" ht="14.25">
      <c r="A817" s="316">
        <v>805</v>
      </c>
      <c r="B817" s="317" t="s">
        <v>1380</v>
      </c>
      <c r="C817" s="318" t="s">
        <v>3516</v>
      </c>
      <c r="D817" s="318" t="s">
        <v>1968</v>
      </c>
      <c r="E817" s="318" t="s">
        <v>2502</v>
      </c>
      <c r="F817" s="319" t="s">
        <v>1977</v>
      </c>
      <c r="G817" s="318" t="s">
        <v>2503</v>
      </c>
      <c r="H817" s="320">
        <v>4</v>
      </c>
      <c r="I817" s="320">
        <v>1</v>
      </c>
      <c r="J817" s="321">
        <v>409.6</v>
      </c>
      <c r="K817" s="322"/>
      <c r="L817" s="323"/>
    </row>
    <row r="818" spans="1:12" ht="14.25">
      <c r="A818" s="316">
        <v>806</v>
      </c>
      <c r="B818" s="317" t="s">
        <v>1381</v>
      </c>
      <c r="C818" s="318" t="s">
        <v>3517</v>
      </c>
      <c r="D818" s="318" t="s">
        <v>1970</v>
      </c>
      <c r="E818" s="318" t="s">
        <v>2490</v>
      </c>
      <c r="F818" s="319" t="s">
        <v>2049</v>
      </c>
      <c r="G818" s="318" t="s">
        <v>2504</v>
      </c>
      <c r="H818" s="320">
        <v>5</v>
      </c>
      <c r="I818" s="320">
        <v>1</v>
      </c>
      <c r="J818" s="321">
        <v>408</v>
      </c>
      <c r="K818" s="322"/>
      <c r="L818" s="323"/>
    </row>
    <row r="819" spans="1:12" ht="14.25">
      <c r="A819" s="316">
        <v>807</v>
      </c>
      <c r="B819" s="317" t="s">
        <v>1382</v>
      </c>
      <c r="C819" s="318" t="s">
        <v>3518</v>
      </c>
      <c r="D819" s="318" t="s">
        <v>1968</v>
      </c>
      <c r="E819" s="318" t="s">
        <v>2505</v>
      </c>
      <c r="F819" s="319" t="s">
        <v>2049</v>
      </c>
      <c r="G819" s="318" t="s">
        <v>2506</v>
      </c>
      <c r="H819" s="320">
        <v>6</v>
      </c>
      <c r="I819" s="320">
        <v>2</v>
      </c>
      <c r="J819" s="321">
        <v>408</v>
      </c>
      <c r="K819" s="322"/>
      <c r="L819" s="323"/>
    </row>
    <row r="820" spans="1:12" ht="14.25">
      <c r="A820" s="316">
        <v>808</v>
      </c>
      <c r="B820" s="317" t="s">
        <v>1383</v>
      </c>
      <c r="C820" s="318" t="s">
        <v>3519</v>
      </c>
      <c r="D820" s="318" t="s">
        <v>1968</v>
      </c>
      <c r="E820" s="318" t="s">
        <v>1998</v>
      </c>
      <c r="F820" s="319" t="s">
        <v>2049</v>
      </c>
      <c r="G820" s="318" t="s">
        <v>2507</v>
      </c>
      <c r="H820" s="320">
        <v>17</v>
      </c>
      <c r="I820" s="320">
        <v>2</v>
      </c>
      <c r="J820" s="321">
        <v>408</v>
      </c>
      <c r="K820" s="322"/>
      <c r="L820" s="323"/>
    </row>
    <row r="821" spans="1:12" ht="14.25">
      <c r="A821" s="316">
        <v>809</v>
      </c>
      <c r="B821" s="317" t="s">
        <v>1384</v>
      </c>
      <c r="C821" s="318" t="s">
        <v>3090</v>
      </c>
      <c r="D821" s="318" t="s">
        <v>1968</v>
      </c>
      <c r="E821" s="318" t="s">
        <v>2508</v>
      </c>
      <c r="F821" s="319" t="s">
        <v>2007</v>
      </c>
      <c r="G821" s="318" t="s">
        <v>2509</v>
      </c>
      <c r="H821" s="320">
        <v>6</v>
      </c>
      <c r="I821" s="320">
        <v>1</v>
      </c>
      <c r="J821" s="321">
        <v>407</v>
      </c>
      <c r="K821" s="322"/>
      <c r="L821" s="323"/>
    </row>
    <row r="822" spans="1:12" ht="14.25">
      <c r="A822" s="316">
        <v>810</v>
      </c>
      <c r="B822" s="317" t="s">
        <v>827</v>
      </c>
      <c r="C822" s="318" t="s">
        <v>3520</v>
      </c>
      <c r="D822" s="318" t="s">
        <v>1968</v>
      </c>
      <c r="E822" s="318" t="s">
        <v>2409</v>
      </c>
      <c r="F822" s="319" t="s">
        <v>2072</v>
      </c>
      <c r="G822" s="318" t="s">
        <v>2510</v>
      </c>
      <c r="H822" s="320">
        <v>7</v>
      </c>
      <c r="I822" s="320">
        <v>2</v>
      </c>
      <c r="J822" s="321">
        <v>405</v>
      </c>
      <c r="K822" s="322"/>
      <c r="L822" s="323"/>
    </row>
    <row r="823" spans="1:12" ht="14.25">
      <c r="A823" s="316">
        <v>811</v>
      </c>
      <c r="B823" s="317" t="s">
        <v>1385</v>
      </c>
      <c r="C823" s="318" t="s">
        <v>3521</v>
      </c>
      <c r="D823" s="318" t="s">
        <v>1968</v>
      </c>
      <c r="E823" s="318" t="s">
        <v>2276</v>
      </c>
      <c r="F823" s="319" t="s">
        <v>2049</v>
      </c>
      <c r="G823" s="318" t="s">
        <v>2277</v>
      </c>
      <c r="H823" s="320">
        <v>7</v>
      </c>
      <c r="I823" s="320">
        <v>1</v>
      </c>
      <c r="J823" s="321">
        <v>404.8</v>
      </c>
      <c r="K823" s="322"/>
      <c r="L823" s="323"/>
    </row>
    <row r="824" spans="1:12" ht="14.25">
      <c r="A824" s="316">
        <v>812</v>
      </c>
      <c r="B824" s="317" t="s">
        <v>1386</v>
      </c>
      <c r="C824" s="318" t="s">
        <v>2992</v>
      </c>
      <c r="D824" s="318" t="s">
        <v>1968</v>
      </c>
      <c r="E824" s="318" t="s">
        <v>1976</v>
      </c>
      <c r="F824" s="319" t="s">
        <v>1977</v>
      </c>
      <c r="G824" s="318" t="s">
        <v>1978</v>
      </c>
      <c r="H824" s="320">
        <v>8</v>
      </c>
      <c r="I824" s="320">
        <v>7</v>
      </c>
      <c r="J824" s="321">
        <v>404</v>
      </c>
      <c r="K824" s="322"/>
      <c r="L824" s="323"/>
    </row>
    <row r="825" spans="1:12" ht="14.25">
      <c r="A825" s="316">
        <v>813</v>
      </c>
      <c r="B825" s="317" t="s">
        <v>1387</v>
      </c>
      <c r="C825" s="318" t="s">
        <v>3522</v>
      </c>
      <c r="D825" s="318" t="s">
        <v>1968</v>
      </c>
      <c r="E825" s="318" t="s">
        <v>2080</v>
      </c>
      <c r="F825" s="319" t="s">
        <v>1977</v>
      </c>
      <c r="G825" s="318" t="s">
        <v>2081</v>
      </c>
      <c r="H825" s="320">
        <v>5</v>
      </c>
      <c r="I825" s="320">
        <v>1</v>
      </c>
      <c r="J825" s="321">
        <v>403.8</v>
      </c>
      <c r="K825" s="322"/>
      <c r="L825" s="323"/>
    </row>
    <row r="826" spans="1:12" ht="14.25">
      <c r="A826" s="316">
        <v>814</v>
      </c>
      <c r="B826" s="317" t="s">
        <v>1386</v>
      </c>
      <c r="C826" s="318" t="s">
        <v>2992</v>
      </c>
      <c r="D826" s="318" t="s">
        <v>1970</v>
      </c>
      <c r="E826" s="318" t="s">
        <v>1976</v>
      </c>
      <c r="F826" s="319" t="s">
        <v>1977</v>
      </c>
      <c r="G826" s="318" t="s">
        <v>1978</v>
      </c>
      <c r="H826" s="320">
        <v>4</v>
      </c>
      <c r="I826" s="320">
        <v>3</v>
      </c>
      <c r="J826" s="321">
        <v>396</v>
      </c>
      <c r="K826" s="322"/>
      <c r="L826" s="323"/>
    </row>
    <row r="827" spans="1:12" ht="14.25">
      <c r="A827" s="316">
        <v>815</v>
      </c>
      <c r="B827" s="317" t="s">
        <v>1388</v>
      </c>
      <c r="C827" s="318" t="s">
        <v>3523</v>
      </c>
      <c r="D827" s="318" t="s">
        <v>1969</v>
      </c>
      <c r="E827" s="318" t="s">
        <v>2176</v>
      </c>
      <c r="F827" s="319" t="s">
        <v>1977</v>
      </c>
      <c r="G827" s="318" t="s">
        <v>2321</v>
      </c>
      <c r="H827" s="320">
        <v>8</v>
      </c>
      <c r="I827" s="320">
        <v>1</v>
      </c>
      <c r="J827" s="321">
        <v>394</v>
      </c>
      <c r="K827" s="322"/>
      <c r="L827" s="323"/>
    </row>
    <row r="828" spans="1:12" ht="14.25">
      <c r="A828" s="316">
        <v>816</v>
      </c>
      <c r="B828" s="317" t="s">
        <v>1389</v>
      </c>
      <c r="C828" s="318" t="s">
        <v>3524</v>
      </c>
      <c r="D828" s="318" t="s">
        <v>1968</v>
      </c>
      <c r="E828" s="318" t="s">
        <v>2092</v>
      </c>
      <c r="F828" s="319" t="s">
        <v>1977</v>
      </c>
      <c r="G828" s="318" t="s">
        <v>2093</v>
      </c>
      <c r="H828" s="320">
        <v>11</v>
      </c>
      <c r="I828" s="320">
        <v>2</v>
      </c>
      <c r="J828" s="321">
        <v>392</v>
      </c>
      <c r="K828" s="322"/>
      <c r="L828" s="323"/>
    </row>
    <row r="829" spans="1:12" ht="14.25">
      <c r="A829" s="316">
        <v>817</v>
      </c>
      <c r="B829" s="317" t="s">
        <v>1390</v>
      </c>
      <c r="C829" s="318" t="s">
        <v>3525</v>
      </c>
      <c r="D829" s="318" t="s">
        <v>1968</v>
      </c>
      <c r="E829" s="318" t="s">
        <v>2042</v>
      </c>
      <c r="F829" s="319" t="s">
        <v>1977</v>
      </c>
      <c r="G829" s="318" t="s">
        <v>2086</v>
      </c>
      <c r="H829" s="320">
        <v>9</v>
      </c>
      <c r="I829" s="320">
        <v>2</v>
      </c>
      <c r="J829" s="321">
        <v>392</v>
      </c>
      <c r="K829" s="322"/>
      <c r="L829" s="323"/>
    </row>
    <row r="830" spans="1:12" ht="14.25">
      <c r="A830" s="316">
        <v>818</v>
      </c>
      <c r="B830" s="317" t="s">
        <v>1391</v>
      </c>
      <c r="C830" s="318" t="s">
        <v>3526</v>
      </c>
      <c r="D830" s="318" t="s">
        <v>1972</v>
      </c>
      <c r="E830" s="318" t="s">
        <v>2511</v>
      </c>
      <c r="F830" s="319" t="s">
        <v>1977</v>
      </c>
      <c r="G830" s="318" t="s">
        <v>2512</v>
      </c>
      <c r="H830" s="320">
        <v>8</v>
      </c>
      <c r="I830" s="320">
        <v>1</v>
      </c>
      <c r="J830" s="321">
        <v>386</v>
      </c>
      <c r="K830" s="322"/>
      <c r="L830" s="323"/>
    </row>
    <row r="831" spans="1:12" ht="14.25">
      <c r="A831" s="316">
        <v>819</v>
      </c>
      <c r="B831" s="317" t="s">
        <v>1392</v>
      </c>
      <c r="C831" s="318" t="s">
        <v>3527</v>
      </c>
      <c r="D831" s="318" t="s">
        <v>1968</v>
      </c>
      <c r="E831" s="318" t="s">
        <v>2027</v>
      </c>
      <c r="F831" s="319" t="s">
        <v>1977</v>
      </c>
      <c r="G831" s="318" t="s">
        <v>2028</v>
      </c>
      <c r="H831" s="320">
        <v>8</v>
      </c>
      <c r="I831" s="320">
        <v>3</v>
      </c>
      <c r="J831" s="321">
        <v>385.8</v>
      </c>
      <c r="K831" s="322"/>
      <c r="L831" s="323"/>
    </row>
    <row r="832" spans="1:12" ht="14.25">
      <c r="A832" s="316">
        <v>820</v>
      </c>
      <c r="B832" s="317" t="s">
        <v>1393</v>
      </c>
      <c r="C832" s="318" t="s">
        <v>3528</v>
      </c>
      <c r="D832" s="318" t="s">
        <v>1974</v>
      </c>
      <c r="E832" s="318" t="s">
        <v>1976</v>
      </c>
      <c r="F832" s="319" t="s">
        <v>1977</v>
      </c>
      <c r="G832" s="318" t="s">
        <v>1991</v>
      </c>
      <c r="H832" s="320">
        <v>5</v>
      </c>
      <c r="I832" s="320">
        <v>1</v>
      </c>
      <c r="J832" s="321">
        <v>385</v>
      </c>
      <c r="K832" s="322"/>
      <c r="L832" s="323"/>
    </row>
    <row r="833" spans="1:12" ht="14.25">
      <c r="A833" s="316">
        <v>821</v>
      </c>
      <c r="B833" s="317" t="s">
        <v>1394</v>
      </c>
      <c r="C833" s="318" t="s">
        <v>3529</v>
      </c>
      <c r="D833" s="318" t="s">
        <v>1968</v>
      </c>
      <c r="E833" s="318" t="s">
        <v>2340</v>
      </c>
      <c r="F833" s="319" t="s">
        <v>1977</v>
      </c>
      <c r="G833" s="318" t="s">
        <v>2341</v>
      </c>
      <c r="H833" s="320">
        <v>10</v>
      </c>
      <c r="I833" s="320">
        <v>2</v>
      </c>
      <c r="J833" s="321">
        <v>384</v>
      </c>
      <c r="K833" s="322"/>
      <c r="L833" s="323"/>
    </row>
    <row r="834" spans="1:12" ht="14.25">
      <c r="A834" s="316">
        <v>822</v>
      </c>
      <c r="B834" s="317" t="s">
        <v>1395</v>
      </c>
      <c r="C834" s="318" t="s">
        <v>3530</v>
      </c>
      <c r="D834" s="318" t="s">
        <v>1968</v>
      </c>
      <c r="E834" s="318" t="s">
        <v>2513</v>
      </c>
      <c r="F834" s="319" t="s">
        <v>2118</v>
      </c>
      <c r="G834" s="318" t="s">
        <v>2514</v>
      </c>
      <c r="H834" s="320">
        <v>6</v>
      </c>
      <c r="I834" s="320">
        <v>1</v>
      </c>
      <c r="J834" s="321">
        <v>383.6</v>
      </c>
      <c r="K834" s="322"/>
      <c r="L834" s="323"/>
    </row>
    <row r="835" spans="1:12" ht="14.25">
      <c r="A835" s="316">
        <v>823</v>
      </c>
      <c r="B835" s="317" t="s">
        <v>1396</v>
      </c>
      <c r="C835" s="318" t="s">
        <v>3531</v>
      </c>
      <c r="D835" s="318" t="s">
        <v>1968</v>
      </c>
      <c r="E835" s="318" t="s">
        <v>2515</v>
      </c>
      <c r="F835" s="319" t="s">
        <v>2137</v>
      </c>
      <c r="G835" s="318" t="s">
        <v>2516</v>
      </c>
      <c r="H835" s="320">
        <v>3</v>
      </c>
      <c r="I835" s="320">
        <v>1</v>
      </c>
      <c r="J835" s="321">
        <v>382.8</v>
      </c>
      <c r="K835" s="322"/>
      <c r="L835" s="323"/>
    </row>
    <row r="836" spans="1:12" ht="14.25">
      <c r="A836" s="316">
        <v>824</v>
      </c>
      <c r="B836" s="317" t="s">
        <v>1397</v>
      </c>
      <c r="C836" s="318" t="s">
        <v>3532</v>
      </c>
      <c r="D836" s="318" t="s">
        <v>1968</v>
      </c>
      <c r="E836" s="318" t="s">
        <v>2100</v>
      </c>
      <c r="F836" s="319" t="s">
        <v>2090</v>
      </c>
      <c r="G836" s="318" t="s">
        <v>2324</v>
      </c>
      <c r="H836" s="320">
        <v>5</v>
      </c>
      <c r="I836" s="320">
        <v>1</v>
      </c>
      <c r="J836" s="321">
        <v>377.8</v>
      </c>
      <c r="K836" s="322"/>
      <c r="L836" s="323"/>
    </row>
    <row r="837" spans="1:12" ht="14.25">
      <c r="A837" s="316">
        <v>825</v>
      </c>
      <c r="B837" s="317" t="s">
        <v>1398</v>
      </c>
      <c r="C837" s="318" t="s">
        <v>3533</v>
      </c>
      <c r="D837" s="318" t="s">
        <v>1968</v>
      </c>
      <c r="E837" s="318" t="s">
        <v>2148</v>
      </c>
      <c r="F837" s="319" t="s">
        <v>2065</v>
      </c>
      <c r="G837" s="318" t="s">
        <v>2517</v>
      </c>
      <c r="H837" s="320">
        <v>12</v>
      </c>
      <c r="I837" s="320">
        <v>1</v>
      </c>
      <c r="J837" s="321">
        <v>376.2</v>
      </c>
      <c r="K837" s="322"/>
      <c r="L837" s="323"/>
    </row>
    <row r="838" spans="1:12" ht="14.25">
      <c r="A838" s="316">
        <v>826</v>
      </c>
      <c r="B838" s="317" t="s">
        <v>1399</v>
      </c>
      <c r="C838" s="318" t="s">
        <v>3534</v>
      </c>
      <c r="D838" s="318" t="s">
        <v>1968</v>
      </c>
      <c r="E838" s="318" t="s">
        <v>2042</v>
      </c>
      <c r="F838" s="319" t="s">
        <v>1977</v>
      </c>
      <c r="G838" s="318" t="s">
        <v>2086</v>
      </c>
      <c r="H838" s="320">
        <v>7</v>
      </c>
      <c r="I838" s="320">
        <v>1</v>
      </c>
      <c r="J838" s="321">
        <v>374</v>
      </c>
      <c r="K838" s="322"/>
      <c r="L838" s="323"/>
    </row>
    <row r="839" spans="1:12" ht="14.25">
      <c r="A839" s="316">
        <v>827</v>
      </c>
      <c r="B839" s="317" t="s">
        <v>1400</v>
      </c>
      <c r="C839" s="318" t="s">
        <v>3535</v>
      </c>
      <c r="D839" s="318" t="s">
        <v>1969</v>
      </c>
      <c r="E839" s="318" t="s">
        <v>2127</v>
      </c>
      <c r="F839" s="319" t="s">
        <v>2049</v>
      </c>
      <c r="G839" s="318" t="s">
        <v>2128</v>
      </c>
      <c r="H839" s="320">
        <v>13</v>
      </c>
      <c r="I839" s="320">
        <v>1</v>
      </c>
      <c r="J839" s="321">
        <v>373</v>
      </c>
      <c r="K839" s="322"/>
      <c r="L839" s="323"/>
    </row>
    <row r="840" spans="1:12" ht="14.25">
      <c r="A840" s="316">
        <v>828</v>
      </c>
      <c r="B840" s="317" t="s">
        <v>1401</v>
      </c>
      <c r="C840" s="318" t="s">
        <v>3536</v>
      </c>
      <c r="D840" s="318" t="s">
        <v>1968</v>
      </c>
      <c r="E840" s="318" t="s">
        <v>2518</v>
      </c>
      <c r="F840" s="319" t="s">
        <v>2242</v>
      </c>
      <c r="G840" s="318" t="s">
        <v>2519</v>
      </c>
      <c r="H840" s="320">
        <v>9</v>
      </c>
      <c r="I840" s="320">
        <v>2</v>
      </c>
      <c r="J840" s="321">
        <v>371</v>
      </c>
      <c r="K840" s="322"/>
      <c r="L840" s="323"/>
    </row>
    <row r="841" spans="1:12" ht="14.25">
      <c r="A841" s="316">
        <v>829</v>
      </c>
      <c r="B841" s="317" t="s">
        <v>1402</v>
      </c>
      <c r="C841" s="318" t="s">
        <v>3537</v>
      </c>
      <c r="D841" s="318" t="s">
        <v>1968</v>
      </c>
      <c r="E841" s="318" t="s">
        <v>2069</v>
      </c>
      <c r="F841" s="319" t="s">
        <v>1977</v>
      </c>
      <c r="G841" s="318" t="s">
        <v>2228</v>
      </c>
      <c r="H841" s="320">
        <v>10</v>
      </c>
      <c r="I841" s="320">
        <v>1</v>
      </c>
      <c r="J841" s="321">
        <v>369.4</v>
      </c>
      <c r="K841" s="322"/>
      <c r="L841" s="323"/>
    </row>
    <row r="842" spans="1:12" ht="14.25">
      <c r="A842" s="316">
        <v>830</v>
      </c>
      <c r="B842" s="317" t="s">
        <v>1111</v>
      </c>
      <c r="C842" s="318" t="s">
        <v>3538</v>
      </c>
      <c r="D842" s="318" t="s">
        <v>1968</v>
      </c>
      <c r="E842" s="318" t="s">
        <v>2266</v>
      </c>
      <c r="F842" s="319" t="s">
        <v>2232</v>
      </c>
      <c r="G842" s="318" t="s">
        <v>2267</v>
      </c>
      <c r="H842" s="320">
        <v>6</v>
      </c>
      <c r="I842" s="320">
        <v>2</v>
      </c>
      <c r="J842" s="321">
        <v>369</v>
      </c>
      <c r="K842" s="322"/>
      <c r="L842" s="323"/>
    </row>
    <row r="843" spans="1:12" ht="14.25">
      <c r="A843" s="316">
        <v>831</v>
      </c>
      <c r="B843" s="317" t="s">
        <v>1403</v>
      </c>
      <c r="C843" s="318" t="s">
        <v>3539</v>
      </c>
      <c r="D843" s="318" t="s">
        <v>1968</v>
      </c>
      <c r="E843" s="318" t="s">
        <v>2520</v>
      </c>
      <c r="F843" s="319" t="s">
        <v>2090</v>
      </c>
      <c r="G843" s="318" t="s">
        <v>2521</v>
      </c>
      <c r="H843" s="320">
        <v>8</v>
      </c>
      <c r="I843" s="320">
        <v>1</v>
      </c>
      <c r="J843" s="321">
        <v>368.6</v>
      </c>
      <c r="K843" s="322"/>
      <c r="L843" s="323"/>
    </row>
    <row r="844" spans="1:12" ht="14.25">
      <c r="A844" s="316">
        <v>832</v>
      </c>
      <c r="B844" s="317" t="s">
        <v>1404</v>
      </c>
      <c r="C844" s="318" t="s">
        <v>3540</v>
      </c>
      <c r="D844" s="318" t="s">
        <v>1968</v>
      </c>
      <c r="E844" s="318" t="s">
        <v>2122</v>
      </c>
      <c r="F844" s="319" t="s">
        <v>1977</v>
      </c>
      <c r="G844" s="318" t="s">
        <v>2123</v>
      </c>
      <c r="H844" s="320">
        <v>10</v>
      </c>
      <c r="I844" s="320">
        <v>2</v>
      </c>
      <c r="J844" s="321">
        <v>368.2</v>
      </c>
      <c r="K844" s="322"/>
      <c r="L844" s="323"/>
    </row>
    <row r="845" spans="1:12" ht="14.25">
      <c r="A845" s="316">
        <v>833</v>
      </c>
      <c r="B845" s="317" t="s">
        <v>1405</v>
      </c>
      <c r="C845" s="318" t="s">
        <v>3541</v>
      </c>
      <c r="D845" s="318" t="s">
        <v>1968</v>
      </c>
      <c r="E845" s="318" t="s">
        <v>2522</v>
      </c>
      <c r="F845" s="319" t="s">
        <v>2210</v>
      </c>
      <c r="G845" s="318" t="s">
        <v>2523</v>
      </c>
      <c r="H845" s="320">
        <v>6</v>
      </c>
      <c r="I845" s="320">
        <v>1</v>
      </c>
      <c r="J845" s="321">
        <v>366.2</v>
      </c>
      <c r="K845" s="322"/>
      <c r="L845" s="323"/>
    </row>
    <row r="846" spans="1:12" ht="14.25">
      <c r="A846" s="316">
        <v>834</v>
      </c>
      <c r="B846" s="317" t="s">
        <v>1406</v>
      </c>
      <c r="C846" s="318" t="s">
        <v>3542</v>
      </c>
      <c r="D846" s="318" t="s">
        <v>1969</v>
      </c>
      <c r="E846" s="318" t="s">
        <v>2042</v>
      </c>
      <c r="F846" s="319" t="s">
        <v>1977</v>
      </c>
      <c r="G846" s="318" t="s">
        <v>2086</v>
      </c>
      <c r="H846" s="320">
        <v>9</v>
      </c>
      <c r="I846" s="320">
        <v>3</v>
      </c>
      <c r="J846" s="321">
        <v>366</v>
      </c>
      <c r="K846" s="322"/>
      <c r="L846" s="323"/>
    </row>
    <row r="847" spans="1:12" ht="14.25">
      <c r="A847" s="316">
        <v>835</v>
      </c>
      <c r="B847" s="317" t="s">
        <v>1407</v>
      </c>
      <c r="C847" s="318" t="s">
        <v>3543</v>
      </c>
      <c r="D847" s="318" t="s">
        <v>1968</v>
      </c>
      <c r="E847" s="318" t="s">
        <v>2349</v>
      </c>
      <c r="F847" s="319" t="s">
        <v>1977</v>
      </c>
      <c r="G847" s="318" t="s">
        <v>2111</v>
      </c>
      <c r="H847" s="320">
        <v>8</v>
      </c>
      <c r="I847" s="320">
        <v>1</v>
      </c>
      <c r="J847" s="321">
        <v>365.4</v>
      </c>
      <c r="K847" s="322"/>
      <c r="L847" s="323"/>
    </row>
    <row r="848" spans="1:12" ht="14.25">
      <c r="A848" s="316">
        <v>836</v>
      </c>
      <c r="B848" s="317" t="s">
        <v>1408</v>
      </c>
      <c r="C848" s="318" t="s">
        <v>3107</v>
      </c>
      <c r="D848" s="318" t="s">
        <v>1968</v>
      </c>
      <c r="E848" s="318" t="s">
        <v>2308</v>
      </c>
      <c r="F848" s="319" t="s">
        <v>2007</v>
      </c>
      <c r="G848" s="318" t="s">
        <v>2501</v>
      </c>
      <c r="H848" s="320">
        <v>8</v>
      </c>
      <c r="I848" s="320">
        <v>2</v>
      </c>
      <c r="J848" s="321">
        <v>363</v>
      </c>
      <c r="K848" s="322"/>
      <c r="L848" s="323"/>
    </row>
    <row r="849" spans="1:12" ht="14.25">
      <c r="A849" s="316">
        <v>837</v>
      </c>
      <c r="B849" s="317" t="s">
        <v>1409</v>
      </c>
      <c r="C849" s="318" t="s">
        <v>3544</v>
      </c>
      <c r="D849" s="318" t="s">
        <v>1969</v>
      </c>
      <c r="E849" s="318" t="s">
        <v>2080</v>
      </c>
      <c r="F849" s="319" t="s">
        <v>1977</v>
      </c>
      <c r="G849" s="318" t="s">
        <v>2150</v>
      </c>
      <c r="H849" s="320">
        <v>10</v>
      </c>
      <c r="I849" s="320">
        <v>2</v>
      </c>
      <c r="J849" s="321">
        <v>362</v>
      </c>
      <c r="K849" s="322"/>
      <c r="L849" s="323"/>
    </row>
    <row r="850" spans="1:12" ht="14.25">
      <c r="A850" s="316">
        <v>838</v>
      </c>
      <c r="B850" s="317" t="s">
        <v>1410</v>
      </c>
      <c r="C850" s="318" t="s">
        <v>3545</v>
      </c>
      <c r="D850" s="318" t="s">
        <v>1969</v>
      </c>
      <c r="E850" s="318" t="s">
        <v>2379</v>
      </c>
      <c r="F850" s="319" t="s">
        <v>2049</v>
      </c>
      <c r="G850" s="318" t="s">
        <v>2131</v>
      </c>
      <c r="H850" s="320">
        <v>10</v>
      </c>
      <c r="I850" s="320">
        <v>3</v>
      </c>
      <c r="J850" s="321">
        <v>360</v>
      </c>
      <c r="K850" s="322"/>
      <c r="L850" s="323"/>
    </row>
    <row r="851" spans="1:12" ht="14.25">
      <c r="A851" s="316">
        <v>839</v>
      </c>
      <c r="B851" s="317" t="s">
        <v>1411</v>
      </c>
      <c r="C851" s="318" t="s">
        <v>3546</v>
      </c>
      <c r="D851" s="318" t="s">
        <v>1969</v>
      </c>
      <c r="E851" s="318" t="s">
        <v>2195</v>
      </c>
      <c r="F851" s="319" t="s">
        <v>2196</v>
      </c>
      <c r="G851" s="318" t="s">
        <v>2524</v>
      </c>
      <c r="H851" s="320">
        <v>8</v>
      </c>
      <c r="I851" s="320">
        <v>2</v>
      </c>
      <c r="J851" s="321">
        <v>359</v>
      </c>
      <c r="K851" s="322"/>
      <c r="L851" s="323"/>
    </row>
    <row r="852" spans="1:12" ht="14.25">
      <c r="A852" s="316">
        <v>840</v>
      </c>
      <c r="B852" s="317" t="s">
        <v>1412</v>
      </c>
      <c r="C852" s="318" t="s">
        <v>3547</v>
      </c>
      <c r="D852" s="318" t="s">
        <v>1968</v>
      </c>
      <c r="E852" s="318" t="s">
        <v>2525</v>
      </c>
      <c r="F852" s="319" t="s">
        <v>2007</v>
      </c>
      <c r="G852" s="318" t="s">
        <v>2526</v>
      </c>
      <c r="H852" s="320">
        <v>3</v>
      </c>
      <c r="I852" s="320">
        <v>2</v>
      </c>
      <c r="J852" s="321">
        <v>358.5</v>
      </c>
      <c r="K852" s="322"/>
      <c r="L852" s="323"/>
    </row>
    <row r="853" spans="1:12" ht="14.25">
      <c r="A853" s="316">
        <v>841</v>
      </c>
      <c r="B853" s="317" t="s">
        <v>1413</v>
      </c>
      <c r="C853" s="318" t="s">
        <v>3548</v>
      </c>
      <c r="D853" s="318" t="s">
        <v>1970</v>
      </c>
      <c r="E853" s="318" t="s">
        <v>2035</v>
      </c>
      <c r="F853" s="319" t="s">
        <v>1977</v>
      </c>
      <c r="G853" s="318" t="s">
        <v>2026</v>
      </c>
      <c r="H853" s="320">
        <v>7</v>
      </c>
      <c r="I853" s="320">
        <v>1</v>
      </c>
      <c r="J853" s="321">
        <v>357.6</v>
      </c>
      <c r="K853" s="322"/>
      <c r="L853" s="323"/>
    </row>
    <row r="854" spans="1:12" ht="14.25">
      <c r="A854" s="316">
        <v>842</v>
      </c>
      <c r="B854" s="317" t="s">
        <v>1414</v>
      </c>
      <c r="C854" s="318" t="s">
        <v>3549</v>
      </c>
      <c r="D854" s="318" t="s">
        <v>1968</v>
      </c>
      <c r="E854" s="318" t="s">
        <v>2494</v>
      </c>
      <c r="F854" s="319" t="s">
        <v>1977</v>
      </c>
      <c r="G854" s="318" t="s">
        <v>2495</v>
      </c>
      <c r="H854" s="320">
        <v>6</v>
      </c>
      <c r="I854" s="320">
        <v>1</v>
      </c>
      <c r="J854" s="321">
        <v>357.2</v>
      </c>
      <c r="K854" s="322"/>
      <c r="L854" s="323"/>
    </row>
    <row r="855" spans="1:12" ht="14.25">
      <c r="A855" s="316">
        <v>843</v>
      </c>
      <c r="B855" s="317" t="s">
        <v>1415</v>
      </c>
      <c r="C855" s="318" t="s">
        <v>3550</v>
      </c>
      <c r="D855" s="318" t="s">
        <v>1968</v>
      </c>
      <c r="E855" s="318" t="s">
        <v>2037</v>
      </c>
      <c r="F855" s="319" t="s">
        <v>1977</v>
      </c>
      <c r="G855" s="318" t="s">
        <v>2034</v>
      </c>
      <c r="H855" s="320">
        <v>6</v>
      </c>
      <c r="I855" s="320">
        <v>2</v>
      </c>
      <c r="J855" s="321">
        <v>357</v>
      </c>
      <c r="K855" s="322"/>
      <c r="L855" s="323"/>
    </row>
    <row r="856" spans="1:12" ht="14.25">
      <c r="A856" s="316">
        <v>844</v>
      </c>
      <c r="B856" s="317" t="s">
        <v>1416</v>
      </c>
      <c r="C856" s="318" t="s">
        <v>3551</v>
      </c>
      <c r="D856" s="318" t="s">
        <v>1968</v>
      </c>
      <c r="E856" s="318" t="s">
        <v>2527</v>
      </c>
      <c r="F856" s="319" t="s">
        <v>2049</v>
      </c>
      <c r="G856" s="318" t="s">
        <v>2528</v>
      </c>
      <c r="H856" s="320">
        <v>8</v>
      </c>
      <c r="I856" s="320">
        <v>2</v>
      </c>
      <c r="J856" s="321">
        <v>356</v>
      </c>
      <c r="K856" s="322"/>
      <c r="L856" s="323"/>
    </row>
    <row r="857" spans="1:12" ht="14.25">
      <c r="A857" s="316">
        <v>845</v>
      </c>
      <c r="B857" s="317" t="s">
        <v>1417</v>
      </c>
      <c r="C857" s="318" t="s">
        <v>3552</v>
      </c>
      <c r="D857" s="318" t="s">
        <v>1968</v>
      </c>
      <c r="E857" s="318" t="s">
        <v>2176</v>
      </c>
      <c r="F857" s="319" t="s">
        <v>1977</v>
      </c>
      <c r="G857" s="318" t="s">
        <v>2321</v>
      </c>
      <c r="H857" s="320">
        <v>2</v>
      </c>
      <c r="I857" s="320">
        <v>1</v>
      </c>
      <c r="J857" s="321">
        <v>354</v>
      </c>
      <c r="K857" s="322"/>
      <c r="L857" s="323"/>
    </row>
    <row r="858" spans="1:12" ht="14.25">
      <c r="A858" s="316">
        <v>846</v>
      </c>
      <c r="B858" s="317" t="s">
        <v>1418</v>
      </c>
      <c r="C858" s="318" t="s">
        <v>3155</v>
      </c>
      <c r="D858" s="318" t="s">
        <v>1968</v>
      </c>
      <c r="E858" s="318" t="s">
        <v>2124</v>
      </c>
      <c r="F858" s="319" t="s">
        <v>1977</v>
      </c>
      <c r="G858" s="318" t="s">
        <v>2125</v>
      </c>
      <c r="H858" s="320">
        <v>8</v>
      </c>
      <c r="I858" s="320">
        <v>1</v>
      </c>
      <c r="J858" s="321">
        <v>352.2</v>
      </c>
      <c r="K858" s="322"/>
      <c r="L858" s="323"/>
    </row>
    <row r="859" spans="1:12" ht="14.25">
      <c r="A859" s="316">
        <v>847</v>
      </c>
      <c r="B859" s="317" t="s">
        <v>1419</v>
      </c>
      <c r="C859" s="318" t="s">
        <v>3553</v>
      </c>
      <c r="D859" s="318" t="s">
        <v>1968</v>
      </c>
      <c r="E859" s="318" t="s">
        <v>2529</v>
      </c>
      <c r="F859" s="319" t="s">
        <v>2090</v>
      </c>
      <c r="G859" s="318" t="s">
        <v>2530</v>
      </c>
      <c r="H859" s="320">
        <v>6</v>
      </c>
      <c r="I859" s="320">
        <v>2</v>
      </c>
      <c r="J859" s="321">
        <v>350</v>
      </c>
      <c r="K859" s="322"/>
      <c r="L859" s="323"/>
    </row>
    <row r="860" spans="1:12" ht="14.25">
      <c r="A860" s="316">
        <v>848</v>
      </c>
      <c r="B860" s="317" t="s">
        <v>1420</v>
      </c>
      <c r="C860" s="318" t="s">
        <v>3554</v>
      </c>
      <c r="D860" s="318" t="s">
        <v>1968</v>
      </c>
      <c r="E860" s="318" t="s">
        <v>2531</v>
      </c>
      <c r="F860" s="319" t="s">
        <v>2007</v>
      </c>
      <c r="G860" s="318" t="s">
        <v>2532</v>
      </c>
      <c r="H860" s="320">
        <v>3</v>
      </c>
      <c r="I860" s="320">
        <v>1</v>
      </c>
      <c r="J860" s="321">
        <v>350</v>
      </c>
      <c r="K860" s="322"/>
      <c r="L860" s="323"/>
    </row>
    <row r="861" spans="1:12" ht="14.25">
      <c r="A861" s="316">
        <v>849</v>
      </c>
      <c r="B861" s="317" t="s">
        <v>1421</v>
      </c>
      <c r="C861" s="318" t="s">
        <v>3365</v>
      </c>
      <c r="D861" s="318" t="s">
        <v>1968</v>
      </c>
      <c r="E861" s="318" t="s">
        <v>2266</v>
      </c>
      <c r="F861" s="319" t="s">
        <v>2232</v>
      </c>
      <c r="G861" s="318" t="s">
        <v>2267</v>
      </c>
      <c r="H861" s="320">
        <v>5</v>
      </c>
      <c r="I861" s="320">
        <v>1</v>
      </c>
      <c r="J861" s="321">
        <v>349</v>
      </c>
      <c r="K861" s="322"/>
      <c r="L861" s="323"/>
    </row>
    <row r="862" spans="1:12" ht="14.25">
      <c r="A862" s="316">
        <v>850</v>
      </c>
      <c r="B862" s="317" t="s">
        <v>1422</v>
      </c>
      <c r="C862" s="318" t="s">
        <v>3555</v>
      </c>
      <c r="D862" s="318" t="s">
        <v>1968</v>
      </c>
      <c r="E862" s="318" t="s">
        <v>2272</v>
      </c>
      <c r="F862" s="319" t="s">
        <v>1977</v>
      </c>
      <c r="G862" s="318" t="s">
        <v>2273</v>
      </c>
      <c r="H862" s="320">
        <v>9</v>
      </c>
      <c r="I862" s="320">
        <v>2</v>
      </c>
      <c r="J862" s="321">
        <v>348</v>
      </c>
      <c r="K862" s="322"/>
      <c r="L862" s="323"/>
    </row>
    <row r="863" spans="1:12" ht="14.25">
      <c r="A863" s="316">
        <v>851</v>
      </c>
      <c r="B863" s="317" t="s">
        <v>1423</v>
      </c>
      <c r="C863" s="318" t="s">
        <v>3556</v>
      </c>
      <c r="D863" s="318" t="s">
        <v>1968</v>
      </c>
      <c r="E863" s="318" t="s">
        <v>2266</v>
      </c>
      <c r="F863" s="319" t="s">
        <v>2232</v>
      </c>
      <c r="G863" s="318" t="s">
        <v>2533</v>
      </c>
      <c r="H863" s="320">
        <v>5</v>
      </c>
      <c r="I863" s="320">
        <v>1</v>
      </c>
      <c r="J863" s="321">
        <v>347.6</v>
      </c>
      <c r="K863" s="322"/>
      <c r="L863" s="323"/>
    </row>
    <row r="864" spans="1:12" ht="14.25">
      <c r="A864" s="316">
        <v>852</v>
      </c>
      <c r="B864" s="317" t="s">
        <v>1424</v>
      </c>
      <c r="C864" s="318" t="s">
        <v>3557</v>
      </c>
      <c r="D864" s="318" t="s">
        <v>1968</v>
      </c>
      <c r="E864" s="318" t="s">
        <v>2057</v>
      </c>
      <c r="F864" s="319" t="s">
        <v>2007</v>
      </c>
      <c r="G864" s="318" t="s">
        <v>2534</v>
      </c>
      <c r="H864" s="320">
        <v>10</v>
      </c>
      <c r="I864" s="320">
        <v>2</v>
      </c>
      <c r="J864" s="321">
        <v>346.2</v>
      </c>
      <c r="K864" s="322"/>
      <c r="L864" s="323"/>
    </row>
    <row r="865" spans="1:12" ht="14.25">
      <c r="A865" s="316">
        <v>853</v>
      </c>
      <c r="B865" s="317" t="s">
        <v>1425</v>
      </c>
      <c r="C865" s="318" t="s">
        <v>3558</v>
      </c>
      <c r="D865" s="318" t="s">
        <v>1968</v>
      </c>
      <c r="E865" s="318" t="s">
        <v>2535</v>
      </c>
      <c r="F865" s="319" t="s">
        <v>2118</v>
      </c>
      <c r="G865" s="318" t="s">
        <v>2145</v>
      </c>
      <c r="H865" s="320">
        <v>15</v>
      </c>
      <c r="I865" s="320">
        <v>2</v>
      </c>
      <c r="J865" s="321">
        <v>346</v>
      </c>
      <c r="K865" s="322"/>
      <c r="L865" s="323"/>
    </row>
    <row r="866" spans="1:12" ht="14.25">
      <c r="A866" s="316">
        <v>854</v>
      </c>
      <c r="B866" s="317" t="s">
        <v>1426</v>
      </c>
      <c r="C866" s="318" t="s">
        <v>3559</v>
      </c>
      <c r="D866" s="318" t="s">
        <v>1968</v>
      </c>
      <c r="E866" s="318" t="s">
        <v>2165</v>
      </c>
      <c r="F866" s="319" t="s">
        <v>2166</v>
      </c>
      <c r="G866" s="318" t="s">
        <v>2536</v>
      </c>
      <c r="H866" s="320">
        <v>15</v>
      </c>
      <c r="I866" s="320">
        <v>1</v>
      </c>
      <c r="J866" s="321">
        <v>345</v>
      </c>
      <c r="K866" s="322"/>
      <c r="L866" s="323"/>
    </row>
    <row r="867" spans="1:12" ht="14.25">
      <c r="A867" s="316">
        <v>855</v>
      </c>
      <c r="B867" s="317" t="s">
        <v>1427</v>
      </c>
      <c r="C867" s="318" t="s">
        <v>3560</v>
      </c>
      <c r="D867" s="318" t="s">
        <v>1968</v>
      </c>
      <c r="E867" s="318" t="s">
        <v>2537</v>
      </c>
      <c r="F867" s="319" t="s">
        <v>2065</v>
      </c>
      <c r="G867" s="318" t="s">
        <v>2538</v>
      </c>
      <c r="H867" s="320">
        <v>9</v>
      </c>
      <c r="I867" s="320">
        <v>2</v>
      </c>
      <c r="J867" s="321">
        <v>345</v>
      </c>
      <c r="K867" s="322"/>
      <c r="L867" s="323"/>
    </row>
    <row r="868" spans="1:12" ht="14.25">
      <c r="A868" s="316">
        <v>856</v>
      </c>
      <c r="B868" s="317" t="s">
        <v>1428</v>
      </c>
      <c r="C868" s="318" t="s">
        <v>3561</v>
      </c>
      <c r="D868" s="318" t="s">
        <v>1968</v>
      </c>
      <c r="E868" s="318" t="s">
        <v>2212</v>
      </c>
      <c r="F868" s="319" t="s">
        <v>1977</v>
      </c>
      <c r="G868" s="318" t="s">
        <v>2213</v>
      </c>
      <c r="H868" s="320">
        <v>8</v>
      </c>
      <c r="I868" s="320">
        <v>2</v>
      </c>
      <c r="J868" s="321">
        <v>344.4</v>
      </c>
      <c r="K868" s="322"/>
      <c r="L868" s="323"/>
    </row>
    <row r="869" spans="1:12" ht="14.25">
      <c r="A869" s="316">
        <v>857</v>
      </c>
      <c r="B869" s="317" t="s">
        <v>1429</v>
      </c>
      <c r="C869" s="318" t="s">
        <v>3562</v>
      </c>
      <c r="D869" s="318" t="s">
        <v>1970</v>
      </c>
      <c r="E869" s="318" t="s">
        <v>2179</v>
      </c>
      <c r="F869" s="319" t="s">
        <v>2090</v>
      </c>
      <c r="G869" s="318" t="s">
        <v>2180</v>
      </c>
      <c r="H869" s="320">
        <v>7</v>
      </c>
      <c r="I869" s="320">
        <v>1</v>
      </c>
      <c r="J869" s="321">
        <v>344</v>
      </c>
      <c r="K869" s="322"/>
      <c r="L869" s="323"/>
    </row>
    <row r="870" spans="1:12" ht="14.25">
      <c r="A870" s="316">
        <v>858</v>
      </c>
      <c r="B870" s="317" t="s">
        <v>1430</v>
      </c>
      <c r="C870" s="318" t="s">
        <v>3563</v>
      </c>
      <c r="D870" s="318" t="s">
        <v>1968</v>
      </c>
      <c r="E870" s="318" t="s">
        <v>2425</v>
      </c>
      <c r="F870" s="319" t="s">
        <v>2393</v>
      </c>
      <c r="G870" s="318" t="s">
        <v>2426</v>
      </c>
      <c r="H870" s="320">
        <v>7</v>
      </c>
      <c r="I870" s="320">
        <v>1</v>
      </c>
      <c r="J870" s="321">
        <v>342.4</v>
      </c>
      <c r="K870" s="322"/>
      <c r="L870" s="323"/>
    </row>
    <row r="871" spans="1:12" ht="14.25">
      <c r="A871" s="316">
        <v>859</v>
      </c>
      <c r="B871" s="317" t="s">
        <v>1431</v>
      </c>
      <c r="C871" s="318" t="s">
        <v>3564</v>
      </c>
      <c r="D871" s="318" t="s">
        <v>1968</v>
      </c>
      <c r="E871" s="318" t="s">
        <v>2176</v>
      </c>
      <c r="F871" s="319" t="s">
        <v>1977</v>
      </c>
      <c r="G871" s="318" t="s">
        <v>2321</v>
      </c>
      <c r="H871" s="320">
        <v>7</v>
      </c>
      <c r="I871" s="320">
        <v>2</v>
      </c>
      <c r="J871" s="321">
        <v>342</v>
      </c>
      <c r="K871" s="322"/>
      <c r="L871" s="323"/>
    </row>
    <row r="872" spans="1:12" ht="14.25">
      <c r="A872" s="316">
        <v>860</v>
      </c>
      <c r="B872" s="317" t="s">
        <v>1432</v>
      </c>
      <c r="C872" s="318" t="s">
        <v>3565</v>
      </c>
      <c r="D872" s="318" t="s">
        <v>1970</v>
      </c>
      <c r="E872" s="318" t="s">
        <v>2069</v>
      </c>
      <c r="F872" s="319" t="s">
        <v>1977</v>
      </c>
      <c r="G872" s="318" t="s">
        <v>2161</v>
      </c>
      <c r="H872" s="320">
        <v>3</v>
      </c>
      <c r="I872" s="320">
        <v>1</v>
      </c>
      <c r="J872" s="321">
        <v>339</v>
      </c>
      <c r="K872" s="322"/>
      <c r="L872" s="323"/>
    </row>
    <row r="873" spans="1:12" ht="14.25">
      <c r="A873" s="316">
        <v>861</v>
      </c>
      <c r="B873" s="317" t="s">
        <v>1433</v>
      </c>
      <c r="C873" s="318" t="s">
        <v>3566</v>
      </c>
      <c r="D873" s="318" t="s">
        <v>1968</v>
      </c>
      <c r="E873" s="318" t="s">
        <v>2539</v>
      </c>
      <c r="F873" s="319" t="s">
        <v>2072</v>
      </c>
      <c r="G873" s="318" t="s">
        <v>2540</v>
      </c>
      <c r="H873" s="320">
        <v>4</v>
      </c>
      <c r="I873" s="320">
        <v>1</v>
      </c>
      <c r="J873" s="321">
        <v>339</v>
      </c>
      <c r="K873" s="322"/>
      <c r="L873" s="323"/>
    </row>
    <row r="874" spans="1:12" ht="14.25">
      <c r="A874" s="316">
        <v>862</v>
      </c>
      <c r="B874" s="317" t="s">
        <v>1434</v>
      </c>
      <c r="C874" s="318" t="s">
        <v>3567</v>
      </c>
      <c r="D874" s="318" t="s">
        <v>1968</v>
      </c>
      <c r="E874" s="318" t="s">
        <v>2411</v>
      </c>
      <c r="F874" s="319" t="s">
        <v>1977</v>
      </c>
      <c r="G874" s="318" t="s">
        <v>2412</v>
      </c>
      <c r="H874" s="320">
        <v>5</v>
      </c>
      <c r="I874" s="320">
        <v>2</v>
      </c>
      <c r="J874" s="321">
        <v>338</v>
      </c>
      <c r="K874" s="322"/>
      <c r="L874" s="323"/>
    </row>
    <row r="875" spans="1:12" ht="14.25">
      <c r="A875" s="316">
        <v>863</v>
      </c>
      <c r="B875" s="317" t="s">
        <v>1435</v>
      </c>
      <c r="C875" s="318" t="s">
        <v>3568</v>
      </c>
      <c r="D875" s="318" t="s">
        <v>1968</v>
      </c>
      <c r="E875" s="318" t="s">
        <v>2541</v>
      </c>
      <c r="F875" s="319" t="s">
        <v>2065</v>
      </c>
      <c r="G875" s="318" t="s">
        <v>2542</v>
      </c>
      <c r="H875" s="320">
        <v>6</v>
      </c>
      <c r="I875" s="320">
        <v>2</v>
      </c>
      <c r="J875" s="321">
        <v>336</v>
      </c>
      <c r="K875" s="322"/>
      <c r="L875" s="323"/>
    </row>
    <row r="876" spans="1:12" ht="14.25">
      <c r="A876" s="316">
        <v>864</v>
      </c>
      <c r="B876" s="317" t="s">
        <v>1436</v>
      </c>
      <c r="C876" s="318" t="s">
        <v>3542</v>
      </c>
      <c r="D876" s="318" t="s">
        <v>1969</v>
      </c>
      <c r="E876" s="318" t="s">
        <v>2042</v>
      </c>
      <c r="F876" s="319" t="s">
        <v>1977</v>
      </c>
      <c r="G876" s="318" t="s">
        <v>2086</v>
      </c>
      <c r="H876" s="320">
        <v>9</v>
      </c>
      <c r="I876" s="320">
        <v>3</v>
      </c>
      <c r="J876" s="321">
        <v>336</v>
      </c>
      <c r="K876" s="322"/>
      <c r="L876" s="323"/>
    </row>
    <row r="877" spans="1:12" ht="14.25">
      <c r="A877" s="316">
        <v>865</v>
      </c>
      <c r="B877" s="317" t="s">
        <v>1437</v>
      </c>
      <c r="C877" s="318" t="s">
        <v>3569</v>
      </c>
      <c r="D877" s="318" t="s">
        <v>1968</v>
      </c>
      <c r="E877" s="318" t="s">
        <v>2074</v>
      </c>
      <c r="F877" s="319" t="s">
        <v>2065</v>
      </c>
      <c r="G877" s="318" t="s">
        <v>2104</v>
      </c>
      <c r="H877" s="320">
        <v>4</v>
      </c>
      <c r="I877" s="320">
        <v>1</v>
      </c>
      <c r="J877" s="321">
        <v>334</v>
      </c>
      <c r="K877" s="322"/>
      <c r="L877" s="323"/>
    </row>
    <row r="878" spans="1:12" ht="14.25">
      <c r="A878" s="316">
        <v>866</v>
      </c>
      <c r="B878" s="317" t="s">
        <v>1438</v>
      </c>
      <c r="C878" s="318" t="s">
        <v>3146</v>
      </c>
      <c r="D878" s="318" t="s">
        <v>1968</v>
      </c>
      <c r="E878" s="318" t="s">
        <v>2046</v>
      </c>
      <c r="F878" s="319" t="s">
        <v>2007</v>
      </c>
      <c r="G878" s="318" t="s">
        <v>2047</v>
      </c>
      <c r="H878" s="320">
        <v>8</v>
      </c>
      <c r="I878" s="320">
        <v>2</v>
      </c>
      <c r="J878" s="321">
        <v>332</v>
      </c>
      <c r="K878" s="322"/>
      <c r="L878" s="323"/>
    </row>
    <row r="879" spans="1:12" ht="14.25">
      <c r="A879" s="316">
        <v>867</v>
      </c>
      <c r="B879" s="317" t="s">
        <v>1439</v>
      </c>
      <c r="C879" s="318" t="s">
        <v>3570</v>
      </c>
      <c r="D879" s="318" t="s">
        <v>1974</v>
      </c>
      <c r="E879" s="318" t="s">
        <v>2031</v>
      </c>
      <c r="F879" s="319" t="s">
        <v>1977</v>
      </c>
      <c r="G879" s="318" t="s">
        <v>2032</v>
      </c>
      <c r="H879" s="320">
        <v>12</v>
      </c>
      <c r="I879" s="320">
        <v>3</v>
      </c>
      <c r="J879" s="321">
        <v>332</v>
      </c>
      <c r="K879" s="322"/>
      <c r="L879" s="323"/>
    </row>
    <row r="880" spans="1:12" ht="14.25">
      <c r="A880" s="316">
        <v>868</v>
      </c>
      <c r="B880" s="317" t="s">
        <v>1440</v>
      </c>
      <c r="C880" s="318" t="s">
        <v>3571</v>
      </c>
      <c r="D880" s="318" t="s">
        <v>1968</v>
      </c>
      <c r="E880" s="318" t="s">
        <v>2472</v>
      </c>
      <c r="F880" s="319" t="s">
        <v>1977</v>
      </c>
      <c r="G880" s="318" t="s">
        <v>2473</v>
      </c>
      <c r="H880" s="320">
        <v>6</v>
      </c>
      <c r="I880" s="320">
        <v>2</v>
      </c>
      <c r="J880" s="321">
        <v>331.2</v>
      </c>
      <c r="K880" s="322"/>
      <c r="L880" s="323"/>
    </row>
    <row r="881" spans="1:12" ht="14.25">
      <c r="A881" s="316">
        <v>869</v>
      </c>
      <c r="B881" s="317" t="s">
        <v>1441</v>
      </c>
      <c r="C881" s="318" t="s">
        <v>3572</v>
      </c>
      <c r="D881" s="318" t="s">
        <v>1968</v>
      </c>
      <c r="E881" s="318" t="s">
        <v>2139</v>
      </c>
      <c r="F881" s="319" t="s">
        <v>2060</v>
      </c>
      <c r="G881" s="318" t="s">
        <v>2140</v>
      </c>
      <c r="H881" s="320">
        <v>9</v>
      </c>
      <c r="I881" s="320">
        <v>2</v>
      </c>
      <c r="J881" s="321">
        <v>331</v>
      </c>
      <c r="K881" s="322"/>
      <c r="L881" s="323"/>
    </row>
    <row r="882" spans="1:12" ht="14.25">
      <c r="A882" s="316">
        <v>870</v>
      </c>
      <c r="B882" s="317" t="s">
        <v>1442</v>
      </c>
      <c r="C882" s="318" t="s">
        <v>3573</v>
      </c>
      <c r="D882" s="318" t="s">
        <v>1968</v>
      </c>
      <c r="E882" s="318" t="s">
        <v>2543</v>
      </c>
      <c r="F882" s="319" t="s">
        <v>2235</v>
      </c>
      <c r="G882" s="318" t="s">
        <v>2544</v>
      </c>
      <c r="H882" s="320">
        <v>5</v>
      </c>
      <c r="I882" s="320">
        <v>1</v>
      </c>
      <c r="J882" s="321">
        <v>331</v>
      </c>
      <c r="K882" s="322"/>
      <c r="L882" s="323"/>
    </row>
    <row r="883" spans="1:12" ht="14.25">
      <c r="A883" s="316">
        <v>871</v>
      </c>
      <c r="B883" s="317" t="s">
        <v>1443</v>
      </c>
      <c r="C883" s="318" t="s">
        <v>3574</v>
      </c>
      <c r="D883" s="318" t="s">
        <v>1968</v>
      </c>
      <c r="E883" s="318" t="s">
        <v>2069</v>
      </c>
      <c r="F883" s="319" t="s">
        <v>1977</v>
      </c>
      <c r="G883" s="318" t="s">
        <v>2161</v>
      </c>
      <c r="H883" s="320">
        <v>6</v>
      </c>
      <c r="I883" s="320">
        <v>1</v>
      </c>
      <c r="J883" s="321">
        <v>330</v>
      </c>
      <c r="K883" s="322"/>
      <c r="L883" s="323"/>
    </row>
    <row r="884" spans="1:12" ht="14.25">
      <c r="A884" s="316">
        <v>872</v>
      </c>
      <c r="B884" s="317" t="s">
        <v>1444</v>
      </c>
      <c r="C884" s="318" t="s">
        <v>3540</v>
      </c>
      <c r="D884" s="318" t="s">
        <v>1968</v>
      </c>
      <c r="E884" s="318" t="s">
        <v>2122</v>
      </c>
      <c r="F884" s="319" t="s">
        <v>1977</v>
      </c>
      <c r="G884" s="318" t="s">
        <v>2123</v>
      </c>
      <c r="H884" s="320">
        <v>7</v>
      </c>
      <c r="I884" s="320">
        <v>1</v>
      </c>
      <c r="J884" s="321">
        <v>327.2</v>
      </c>
      <c r="K884" s="322"/>
      <c r="L884" s="323"/>
    </row>
    <row r="885" spans="1:12" ht="14.25">
      <c r="A885" s="316">
        <v>873</v>
      </c>
      <c r="B885" s="317" t="s">
        <v>1445</v>
      </c>
      <c r="C885" s="318" t="s">
        <v>3481</v>
      </c>
      <c r="D885" s="318" t="s">
        <v>1968</v>
      </c>
      <c r="E885" s="318" t="s">
        <v>2025</v>
      </c>
      <c r="F885" s="319" t="s">
        <v>1977</v>
      </c>
      <c r="G885" s="318" t="s">
        <v>2026</v>
      </c>
      <c r="H885" s="320">
        <v>7</v>
      </c>
      <c r="I885" s="320">
        <v>2</v>
      </c>
      <c r="J885" s="321">
        <v>327</v>
      </c>
      <c r="K885" s="322"/>
      <c r="L885" s="323"/>
    </row>
    <row r="886" spans="1:12" ht="14.25">
      <c r="A886" s="316">
        <v>874</v>
      </c>
      <c r="B886" s="317" t="s">
        <v>1446</v>
      </c>
      <c r="C886" s="318" t="s">
        <v>3575</v>
      </c>
      <c r="D886" s="318" t="s">
        <v>1968</v>
      </c>
      <c r="E886" s="318" t="s">
        <v>2184</v>
      </c>
      <c r="F886" s="319" t="s">
        <v>2007</v>
      </c>
      <c r="G886" s="318" t="s">
        <v>2357</v>
      </c>
      <c r="H886" s="320">
        <v>13</v>
      </c>
      <c r="I886" s="320">
        <v>3</v>
      </c>
      <c r="J886" s="321">
        <v>327</v>
      </c>
      <c r="K886" s="322"/>
      <c r="L886" s="323"/>
    </row>
    <row r="887" spans="1:12" ht="14.25">
      <c r="A887" s="316">
        <v>875</v>
      </c>
      <c r="B887" s="317" t="s">
        <v>1447</v>
      </c>
      <c r="C887" s="318" t="s">
        <v>3576</v>
      </c>
      <c r="D887" s="318" t="s">
        <v>1968</v>
      </c>
      <c r="E887" s="318" t="s">
        <v>2074</v>
      </c>
      <c r="F887" s="319" t="s">
        <v>2065</v>
      </c>
      <c r="G887" s="318" t="s">
        <v>2164</v>
      </c>
      <c r="H887" s="320">
        <v>5</v>
      </c>
      <c r="I887" s="320">
        <v>1</v>
      </c>
      <c r="J887" s="321">
        <v>326.60000000000002</v>
      </c>
      <c r="K887" s="322"/>
      <c r="L887" s="323"/>
    </row>
    <row r="888" spans="1:12" ht="14.25">
      <c r="A888" s="316">
        <v>876</v>
      </c>
      <c r="B888" s="317" t="s">
        <v>1448</v>
      </c>
      <c r="C888" s="318" t="s">
        <v>3577</v>
      </c>
      <c r="D888" s="318" t="s">
        <v>1968</v>
      </c>
      <c r="E888" s="318" t="s">
        <v>2545</v>
      </c>
      <c r="F888" s="319" t="s">
        <v>2065</v>
      </c>
      <c r="G888" s="318" t="s">
        <v>2546</v>
      </c>
      <c r="H888" s="320">
        <v>5</v>
      </c>
      <c r="I888" s="320">
        <v>2</v>
      </c>
      <c r="J888" s="321">
        <v>326</v>
      </c>
      <c r="K888" s="322"/>
      <c r="L888" s="323"/>
    </row>
    <row r="889" spans="1:12" ht="14.25">
      <c r="A889" s="316">
        <v>877</v>
      </c>
      <c r="B889" s="317" t="s">
        <v>1449</v>
      </c>
      <c r="C889" s="318" t="s">
        <v>3578</v>
      </c>
      <c r="D889" s="318" t="s">
        <v>1968</v>
      </c>
      <c r="E889" s="318" t="s">
        <v>2470</v>
      </c>
      <c r="F889" s="319" t="s">
        <v>1977</v>
      </c>
      <c r="G889" s="318" t="s">
        <v>2471</v>
      </c>
      <c r="H889" s="320">
        <v>5</v>
      </c>
      <c r="I889" s="320">
        <v>1</v>
      </c>
      <c r="J889" s="321">
        <v>324</v>
      </c>
      <c r="K889" s="322"/>
      <c r="L889" s="323"/>
    </row>
    <row r="890" spans="1:12" ht="14.25">
      <c r="A890" s="316">
        <v>878</v>
      </c>
      <c r="B890" s="317" t="s">
        <v>1450</v>
      </c>
      <c r="C890" s="318" t="s">
        <v>3579</v>
      </c>
      <c r="D890" s="318" t="s">
        <v>1968</v>
      </c>
      <c r="E890" s="318" t="s">
        <v>2547</v>
      </c>
      <c r="F890" s="319" t="s">
        <v>2007</v>
      </c>
      <c r="G890" s="318" t="s">
        <v>2548</v>
      </c>
      <c r="H890" s="320">
        <v>7</v>
      </c>
      <c r="I890" s="320">
        <v>1</v>
      </c>
      <c r="J890" s="321">
        <v>321.8</v>
      </c>
      <c r="K890" s="322"/>
      <c r="L890" s="323"/>
    </row>
    <row r="891" spans="1:12" ht="14.25">
      <c r="A891" s="316">
        <v>879</v>
      </c>
      <c r="B891" s="317" t="s">
        <v>1451</v>
      </c>
      <c r="C891" s="318" t="s">
        <v>3580</v>
      </c>
      <c r="D891" s="318" t="s">
        <v>1968</v>
      </c>
      <c r="E891" s="318" t="s">
        <v>2549</v>
      </c>
      <c r="F891" s="319" t="s">
        <v>2049</v>
      </c>
      <c r="G891" s="318" t="s">
        <v>2550</v>
      </c>
      <c r="H891" s="320">
        <v>5</v>
      </c>
      <c r="I891" s="320">
        <v>1</v>
      </c>
      <c r="J891" s="321">
        <v>321</v>
      </c>
      <c r="K891" s="322"/>
      <c r="L891" s="323"/>
    </row>
    <row r="892" spans="1:12" ht="14.25">
      <c r="A892" s="316">
        <v>880</v>
      </c>
      <c r="B892" s="317" t="s">
        <v>1452</v>
      </c>
      <c r="C892" s="318" t="s">
        <v>3581</v>
      </c>
      <c r="D892" s="318" t="s">
        <v>1968</v>
      </c>
      <c r="E892" s="318" t="s">
        <v>2027</v>
      </c>
      <c r="F892" s="319" t="s">
        <v>1977</v>
      </c>
      <c r="G892" s="318" t="s">
        <v>2028</v>
      </c>
      <c r="H892" s="320">
        <v>9</v>
      </c>
      <c r="I892" s="320">
        <v>2</v>
      </c>
      <c r="J892" s="321">
        <v>318</v>
      </c>
      <c r="K892" s="322"/>
      <c r="L892" s="323"/>
    </row>
    <row r="893" spans="1:12" ht="14.25">
      <c r="A893" s="316">
        <v>881</v>
      </c>
      <c r="B893" s="317" t="s">
        <v>1453</v>
      </c>
      <c r="C893" s="318" t="s">
        <v>3146</v>
      </c>
      <c r="D893" s="318" t="s">
        <v>1968</v>
      </c>
      <c r="E893" s="318" t="s">
        <v>2046</v>
      </c>
      <c r="F893" s="319" t="s">
        <v>2007</v>
      </c>
      <c r="G893" s="318" t="s">
        <v>2047</v>
      </c>
      <c r="H893" s="320">
        <v>9</v>
      </c>
      <c r="I893" s="320">
        <v>1</v>
      </c>
      <c r="J893" s="321">
        <v>317.2</v>
      </c>
      <c r="K893" s="322"/>
      <c r="L893" s="323"/>
    </row>
    <row r="894" spans="1:12" ht="14.25">
      <c r="A894" s="316">
        <v>882</v>
      </c>
      <c r="B894" s="317" t="s">
        <v>1454</v>
      </c>
      <c r="C894" s="318" t="s">
        <v>3582</v>
      </c>
      <c r="D894" s="318" t="s">
        <v>1968</v>
      </c>
      <c r="E894" s="318" t="s">
        <v>2454</v>
      </c>
      <c r="F894" s="319" t="s">
        <v>2072</v>
      </c>
      <c r="G894" s="318" t="s">
        <v>2455</v>
      </c>
      <c r="H894" s="320">
        <v>5</v>
      </c>
      <c r="I894" s="320">
        <v>1</v>
      </c>
      <c r="J894" s="321">
        <v>317</v>
      </c>
      <c r="K894" s="322"/>
      <c r="L894" s="323"/>
    </row>
    <row r="895" spans="1:12" ht="14.25">
      <c r="A895" s="316">
        <v>883</v>
      </c>
      <c r="B895" s="317" t="s">
        <v>1455</v>
      </c>
      <c r="C895" s="318" t="s">
        <v>3583</v>
      </c>
      <c r="D895" s="318" t="s">
        <v>1968</v>
      </c>
      <c r="E895" s="318" t="s">
        <v>2551</v>
      </c>
      <c r="F895" s="319" t="s">
        <v>2232</v>
      </c>
      <c r="G895" s="318" t="s">
        <v>2552</v>
      </c>
      <c r="H895" s="320">
        <v>8</v>
      </c>
      <c r="I895" s="320">
        <v>1</v>
      </c>
      <c r="J895" s="321">
        <v>317</v>
      </c>
      <c r="K895" s="322"/>
      <c r="L895" s="323"/>
    </row>
    <row r="896" spans="1:12" ht="14.25">
      <c r="A896" s="316">
        <v>884</v>
      </c>
      <c r="B896" s="317" t="s">
        <v>1456</v>
      </c>
      <c r="C896" s="318" t="s">
        <v>3584</v>
      </c>
      <c r="D896" s="318" t="s">
        <v>1968</v>
      </c>
      <c r="E896" s="318" t="s">
        <v>2553</v>
      </c>
      <c r="F896" s="319" t="s">
        <v>2245</v>
      </c>
      <c r="G896" s="318" t="s">
        <v>2554</v>
      </c>
      <c r="H896" s="320">
        <v>10</v>
      </c>
      <c r="I896" s="320">
        <v>1</v>
      </c>
      <c r="J896" s="321">
        <v>315.60000000000002</v>
      </c>
      <c r="K896" s="322"/>
      <c r="L896" s="323"/>
    </row>
    <row r="897" spans="1:12" ht="14.25">
      <c r="A897" s="316">
        <v>885</v>
      </c>
      <c r="B897" s="317" t="s">
        <v>1457</v>
      </c>
      <c r="C897" s="318" t="s">
        <v>3585</v>
      </c>
      <c r="D897" s="318" t="s">
        <v>1968</v>
      </c>
      <c r="E897" s="318" t="s">
        <v>2555</v>
      </c>
      <c r="F897" s="319" t="s">
        <v>2556</v>
      </c>
      <c r="G897" s="318" t="s">
        <v>2557</v>
      </c>
      <c r="H897" s="320">
        <v>5</v>
      </c>
      <c r="I897" s="320">
        <v>1</v>
      </c>
      <c r="J897" s="321">
        <v>315.49</v>
      </c>
      <c r="K897" s="322"/>
      <c r="L897" s="323"/>
    </row>
    <row r="898" spans="1:12" ht="14.25">
      <c r="A898" s="316">
        <v>886</v>
      </c>
      <c r="B898" s="317" t="s">
        <v>1458</v>
      </c>
      <c r="C898" s="318" t="s">
        <v>3586</v>
      </c>
      <c r="D898" s="318" t="s">
        <v>1968</v>
      </c>
      <c r="E898" s="318" t="s">
        <v>2371</v>
      </c>
      <c r="F898" s="319" t="s">
        <v>2090</v>
      </c>
      <c r="G898" s="318" t="s">
        <v>2558</v>
      </c>
      <c r="H898" s="320">
        <v>7</v>
      </c>
      <c r="I898" s="320">
        <v>1</v>
      </c>
      <c r="J898" s="321">
        <v>315</v>
      </c>
      <c r="K898" s="322"/>
      <c r="L898" s="323"/>
    </row>
    <row r="899" spans="1:12" ht="14.25">
      <c r="A899" s="316">
        <v>887</v>
      </c>
      <c r="B899" s="317" t="s">
        <v>1459</v>
      </c>
      <c r="C899" s="318" t="s">
        <v>3403</v>
      </c>
      <c r="D899" s="318" t="s">
        <v>1968</v>
      </c>
      <c r="E899" s="318" t="s">
        <v>2031</v>
      </c>
      <c r="F899" s="319" t="s">
        <v>1977</v>
      </c>
      <c r="G899" s="318" t="s">
        <v>2032</v>
      </c>
      <c r="H899" s="320">
        <v>14</v>
      </c>
      <c r="I899" s="320">
        <v>3</v>
      </c>
      <c r="J899" s="321">
        <v>315</v>
      </c>
      <c r="K899" s="322"/>
      <c r="L899" s="323"/>
    </row>
    <row r="900" spans="1:12" ht="14.25">
      <c r="A900" s="316">
        <v>888</v>
      </c>
      <c r="B900" s="317" t="s">
        <v>1460</v>
      </c>
      <c r="C900" s="318" t="s">
        <v>3587</v>
      </c>
      <c r="D900" s="318" t="s">
        <v>1968</v>
      </c>
      <c r="E900" s="318" t="s">
        <v>1981</v>
      </c>
      <c r="F900" s="319" t="s">
        <v>1977</v>
      </c>
      <c r="G900" s="318" t="s">
        <v>1982</v>
      </c>
      <c r="H900" s="320">
        <v>8</v>
      </c>
      <c r="I900" s="320">
        <v>3</v>
      </c>
      <c r="J900" s="321">
        <v>314</v>
      </c>
      <c r="K900" s="322"/>
      <c r="L900" s="323"/>
    </row>
    <row r="901" spans="1:12" ht="14.25">
      <c r="A901" s="316">
        <v>889</v>
      </c>
      <c r="B901" s="317" t="s">
        <v>1392</v>
      </c>
      <c r="C901" s="318" t="s">
        <v>3527</v>
      </c>
      <c r="D901" s="318" t="s">
        <v>1968</v>
      </c>
      <c r="E901" s="318" t="s">
        <v>2027</v>
      </c>
      <c r="F901" s="319" t="s">
        <v>1977</v>
      </c>
      <c r="G901" s="318" t="s">
        <v>2028</v>
      </c>
      <c r="H901" s="320">
        <v>9</v>
      </c>
      <c r="I901" s="320">
        <v>2</v>
      </c>
      <c r="J901" s="321">
        <v>314</v>
      </c>
      <c r="K901" s="322"/>
      <c r="L901" s="323"/>
    </row>
    <row r="902" spans="1:12" ht="14.25">
      <c r="A902" s="316">
        <v>890</v>
      </c>
      <c r="B902" s="317" t="s">
        <v>1272</v>
      </c>
      <c r="C902" s="318" t="s">
        <v>3425</v>
      </c>
      <c r="D902" s="318" t="s">
        <v>1968</v>
      </c>
      <c r="E902" s="318" t="s">
        <v>2411</v>
      </c>
      <c r="F902" s="319" t="s">
        <v>1977</v>
      </c>
      <c r="G902" s="318" t="s">
        <v>2412</v>
      </c>
      <c r="H902" s="320">
        <v>6</v>
      </c>
      <c r="I902" s="320">
        <v>3</v>
      </c>
      <c r="J902" s="321">
        <v>313.7</v>
      </c>
      <c r="K902" s="322"/>
      <c r="L902" s="323"/>
    </row>
    <row r="903" spans="1:12" ht="14.25">
      <c r="A903" s="316">
        <v>891</v>
      </c>
      <c r="B903" s="317" t="s">
        <v>1461</v>
      </c>
      <c r="C903" s="318" t="s">
        <v>3588</v>
      </c>
      <c r="D903" s="318" t="s">
        <v>1968</v>
      </c>
      <c r="E903" s="318" t="s">
        <v>2202</v>
      </c>
      <c r="F903" s="319" t="s">
        <v>2156</v>
      </c>
      <c r="G903" s="318" t="s">
        <v>2559</v>
      </c>
      <c r="H903" s="320">
        <v>7</v>
      </c>
      <c r="I903" s="320">
        <v>1</v>
      </c>
      <c r="J903" s="321">
        <v>312.8</v>
      </c>
      <c r="K903" s="322"/>
      <c r="L903" s="323"/>
    </row>
    <row r="904" spans="1:12" ht="14.25">
      <c r="A904" s="316">
        <v>892</v>
      </c>
      <c r="B904" s="317" t="s">
        <v>1462</v>
      </c>
      <c r="C904" s="318" t="s">
        <v>3589</v>
      </c>
      <c r="D904" s="318" t="s">
        <v>1968</v>
      </c>
      <c r="E904" s="318" t="s">
        <v>2027</v>
      </c>
      <c r="F904" s="319" t="s">
        <v>1977</v>
      </c>
      <c r="G904" s="318" t="s">
        <v>2045</v>
      </c>
      <c r="H904" s="320">
        <v>7</v>
      </c>
      <c r="I904" s="320">
        <v>2</v>
      </c>
      <c r="J904" s="321">
        <v>312.5</v>
      </c>
      <c r="K904" s="322"/>
      <c r="L904" s="323"/>
    </row>
    <row r="905" spans="1:12" ht="14.25">
      <c r="A905" s="316">
        <v>893</v>
      </c>
      <c r="B905" s="317" t="s">
        <v>1167</v>
      </c>
      <c r="C905" s="318" t="s">
        <v>3335</v>
      </c>
      <c r="D905" s="318" t="s">
        <v>1969</v>
      </c>
      <c r="E905" s="318" t="s">
        <v>2027</v>
      </c>
      <c r="F905" s="319" t="s">
        <v>1977</v>
      </c>
      <c r="G905" s="318" t="s">
        <v>2045</v>
      </c>
      <c r="H905" s="320">
        <v>8</v>
      </c>
      <c r="I905" s="320">
        <v>2</v>
      </c>
      <c r="J905" s="321">
        <v>312</v>
      </c>
      <c r="K905" s="322"/>
      <c r="L905" s="323"/>
    </row>
    <row r="906" spans="1:12" ht="14.25">
      <c r="A906" s="316">
        <v>894</v>
      </c>
      <c r="B906" s="317" t="s">
        <v>1463</v>
      </c>
      <c r="C906" s="318" t="s">
        <v>3590</v>
      </c>
      <c r="D906" s="318" t="s">
        <v>1968</v>
      </c>
      <c r="E906" s="318" t="s">
        <v>2035</v>
      </c>
      <c r="F906" s="319" t="s">
        <v>1977</v>
      </c>
      <c r="G906" s="318" t="s">
        <v>2560</v>
      </c>
      <c r="H906" s="320">
        <v>4</v>
      </c>
      <c r="I906" s="320">
        <v>1</v>
      </c>
      <c r="J906" s="321">
        <v>310.60000000000002</v>
      </c>
      <c r="K906" s="322"/>
      <c r="L906" s="323"/>
    </row>
    <row r="907" spans="1:12" ht="14.25">
      <c r="A907" s="316">
        <v>895</v>
      </c>
      <c r="B907" s="317" t="s">
        <v>1464</v>
      </c>
      <c r="C907" s="318" t="s">
        <v>3591</v>
      </c>
      <c r="D907" s="318" t="s">
        <v>1968</v>
      </c>
      <c r="E907" s="318" t="s">
        <v>2127</v>
      </c>
      <c r="F907" s="319" t="s">
        <v>2049</v>
      </c>
      <c r="G907" s="318" t="s">
        <v>2128</v>
      </c>
      <c r="H907" s="320">
        <v>7</v>
      </c>
      <c r="I907" s="320">
        <v>1</v>
      </c>
      <c r="J907" s="321">
        <v>309.39999999999998</v>
      </c>
      <c r="K907" s="322"/>
      <c r="L907" s="323"/>
    </row>
    <row r="908" spans="1:12" ht="14.25">
      <c r="A908" s="316">
        <v>896</v>
      </c>
      <c r="B908" s="317" t="s">
        <v>1465</v>
      </c>
      <c r="C908" s="318" t="s">
        <v>3592</v>
      </c>
      <c r="D908" s="318" t="s">
        <v>1968</v>
      </c>
      <c r="E908" s="318" t="s">
        <v>2420</v>
      </c>
      <c r="F908" s="319" t="s">
        <v>1977</v>
      </c>
      <c r="G908" s="318" t="s">
        <v>2081</v>
      </c>
      <c r="H908" s="320">
        <v>8</v>
      </c>
      <c r="I908" s="320">
        <v>1</v>
      </c>
      <c r="J908" s="321">
        <v>309</v>
      </c>
      <c r="K908" s="322"/>
      <c r="L908" s="323"/>
    </row>
    <row r="909" spans="1:12" ht="14.25">
      <c r="A909" s="316">
        <v>897</v>
      </c>
      <c r="B909" s="317" t="s">
        <v>1466</v>
      </c>
      <c r="C909" s="318" t="s">
        <v>3593</v>
      </c>
      <c r="D909" s="318" t="s">
        <v>1968</v>
      </c>
      <c r="E909" s="318" t="s">
        <v>2561</v>
      </c>
      <c r="F909" s="319" t="s">
        <v>2090</v>
      </c>
      <c r="G909" s="318" t="s">
        <v>2562</v>
      </c>
      <c r="H909" s="320">
        <v>5</v>
      </c>
      <c r="I909" s="320">
        <v>1</v>
      </c>
      <c r="J909" s="321">
        <v>309</v>
      </c>
      <c r="K909" s="322"/>
      <c r="L909" s="323"/>
    </row>
    <row r="910" spans="1:12" ht="14.25">
      <c r="A910" s="316">
        <v>898</v>
      </c>
      <c r="B910" s="317" t="s">
        <v>1467</v>
      </c>
      <c r="C910" s="318" t="s">
        <v>3594</v>
      </c>
      <c r="D910" s="318" t="s">
        <v>1968</v>
      </c>
      <c r="E910" s="318" t="s">
        <v>2563</v>
      </c>
      <c r="F910" s="319" t="s">
        <v>2090</v>
      </c>
      <c r="G910" s="318" t="s">
        <v>2564</v>
      </c>
      <c r="H910" s="320">
        <v>9</v>
      </c>
      <c r="I910" s="320">
        <v>1</v>
      </c>
      <c r="J910" s="321">
        <v>308</v>
      </c>
      <c r="K910" s="322"/>
      <c r="L910" s="323"/>
    </row>
    <row r="911" spans="1:12" ht="14.25">
      <c r="A911" s="316">
        <v>899</v>
      </c>
      <c r="B911" s="317" t="s">
        <v>1015</v>
      </c>
      <c r="C911" s="318" t="s">
        <v>3595</v>
      </c>
      <c r="D911" s="318" t="s">
        <v>1969</v>
      </c>
      <c r="E911" s="318" t="s">
        <v>2126</v>
      </c>
      <c r="F911" s="319" t="s">
        <v>1977</v>
      </c>
      <c r="G911" s="318" t="s">
        <v>2086</v>
      </c>
      <c r="H911" s="320">
        <v>10</v>
      </c>
      <c r="I911" s="320">
        <v>2</v>
      </c>
      <c r="J911" s="321">
        <v>308</v>
      </c>
      <c r="K911" s="322"/>
      <c r="L911" s="323"/>
    </row>
    <row r="912" spans="1:12" ht="14.25">
      <c r="A912" s="316">
        <v>900</v>
      </c>
      <c r="B912" s="317" t="s">
        <v>1468</v>
      </c>
      <c r="C912" s="318" t="s">
        <v>3596</v>
      </c>
      <c r="D912" s="318" t="s">
        <v>1968</v>
      </c>
      <c r="E912" s="318" t="s">
        <v>2565</v>
      </c>
      <c r="F912" s="319" t="s">
        <v>2566</v>
      </c>
      <c r="G912" s="318" t="s">
        <v>2567</v>
      </c>
      <c r="H912" s="320">
        <v>4</v>
      </c>
      <c r="I912" s="320">
        <v>1</v>
      </c>
      <c r="J912" s="321">
        <v>306</v>
      </c>
      <c r="K912" s="322"/>
      <c r="L912" s="323"/>
    </row>
    <row r="913" spans="1:12" ht="14.25">
      <c r="A913" s="316">
        <v>901</v>
      </c>
      <c r="B913" s="317" t="s">
        <v>1469</v>
      </c>
      <c r="C913" s="318" t="s">
        <v>3597</v>
      </c>
      <c r="D913" s="318" t="s">
        <v>1968</v>
      </c>
      <c r="E913" s="318" t="s">
        <v>2568</v>
      </c>
      <c r="F913" s="319" t="s">
        <v>2569</v>
      </c>
      <c r="G913" s="318" t="s">
        <v>2570</v>
      </c>
      <c r="H913" s="320">
        <v>4</v>
      </c>
      <c r="I913" s="320">
        <v>1</v>
      </c>
      <c r="J913" s="321">
        <v>305.60000000000002</v>
      </c>
      <c r="K913" s="322"/>
      <c r="L913" s="323"/>
    </row>
    <row r="914" spans="1:12" ht="14.25">
      <c r="A914" s="316">
        <v>902</v>
      </c>
      <c r="B914" s="317" t="s">
        <v>1470</v>
      </c>
      <c r="C914" s="318" t="s">
        <v>3598</v>
      </c>
      <c r="D914" s="318" t="s">
        <v>1968</v>
      </c>
      <c r="E914" s="318" t="s">
        <v>2494</v>
      </c>
      <c r="F914" s="319" t="s">
        <v>1977</v>
      </c>
      <c r="G914" s="318" t="s">
        <v>2571</v>
      </c>
      <c r="H914" s="320">
        <v>9</v>
      </c>
      <c r="I914" s="320">
        <v>1</v>
      </c>
      <c r="J914" s="321">
        <v>305</v>
      </c>
      <c r="K914" s="322"/>
      <c r="L914" s="323"/>
    </row>
    <row r="915" spans="1:12" ht="14.25">
      <c r="A915" s="316">
        <v>903</v>
      </c>
      <c r="B915" s="317" t="s">
        <v>1471</v>
      </c>
      <c r="C915" s="318" t="s">
        <v>3599</v>
      </c>
      <c r="D915" s="318" t="s">
        <v>1968</v>
      </c>
      <c r="E915" s="318" t="s">
        <v>2127</v>
      </c>
      <c r="F915" s="319" t="s">
        <v>2049</v>
      </c>
      <c r="G915" s="318" t="s">
        <v>2128</v>
      </c>
      <c r="H915" s="320">
        <v>4</v>
      </c>
      <c r="I915" s="320">
        <v>2</v>
      </c>
      <c r="J915" s="321">
        <v>303.39999999999998</v>
      </c>
      <c r="K915" s="322"/>
      <c r="L915" s="323"/>
    </row>
    <row r="916" spans="1:12" ht="14.25">
      <c r="A916" s="316">
        <v>904</v>
      </c>
      <c r="B916" s="317" t="s">
        <v>1472</v>
      </c>
      <c r="C916" s="318" t="s">
        <v>3600</v>
      </c>
      <c r="D916" s="318" t="s">
        <v>1968</v>
      </c>
      <c r="E916" s="318" t="s">
        <v>2572</v>
      </c>
      <c r="F916" s="319" t="s">
        <v>2497</v>
      </c>
      <c r="G916" s="318" t="s">
        <v>2573</v>
      </c>
      <c r="H916" s="320">
        <v>8</v>
      </c>
      <c r="I916" s="320">
        <v>1</v>
      </c>
      <c r="J916" s="321">
        <v>303</v>
      </c>
      <c r="K916" s="322"/>
      <c r="L916" s="323"/>
    </row>
    <row r="917" spans="1:12" ht="14.25">
      <c r="A917" s="316">
        <v>905</v>
      </c>
      <c r="B917" s="317" t="s">
        <v>1473</v>
      </c>
      <c r="C917" s="318" t="s">
        <v>3601</v>
      </c>
      <c r="D917" s="318" t="s">
        <v>1968</v>
      </c>
      <c r="E917" s="318" t="s">
        <v>2574</v>
      </c>
      <c r="F917" s="319" t="s">
        <v>2049</v>
      </c>
      <c r="G917" s="318" t="s">
        <v>2575</v>
      </c>
      <c r="H917" s="320">
        <v>6</v>
      </c>
      <c r="I917" s="320">
        <v>1</v>
      </c>
      <c r="J917" s="321">
        <v>301.60000000000002</v>
      </c>
      <c r="K917" s="322"/>
      <c r="L917" s="323"/>
    </row>
    <row r="918" spans="1:12" ht="14.25">
      <c r="A918" s="316">
        <v>906</v>
      </c>
      <c r="B918" s="317" t="s">
        <v>1474</v>
      </c>
      <c r="C918" s="318" t="s">
        <v>3602</v>
      </c>
      <c r="D918" s="318" t="s">
        <v>1968</v>
      </c>
      <c r="E918" s="318" t="s">
        <v>2176</v>
      </c>
      <c r="F918" s="319" t="s">
        <v>1977</v>
      </c>
      <c r="G918" s="318" t="s">
        <v>2321</v>
      </c>
      <c r="H918" s="320">
        <v>8</v>
      </c>
      <c r="I918" s="320">
        <v>3</v>
      </c>
      <c r="J918" s="321">
        <v>301.39999999999998</v>
      </c>
      <c r="K918" s="322"/>
      <c r="L918" s="323"/>
    </row>
    <row r="919" spans="1:12" ht="14.25">
      <c r="A919" s="316">
        <v>907</v>
      </c>
      <c r="B919" s="317" t="s">
        <v>1475</v>
      </c>
      <c r="C919" s="318" t="s">
        <v>3603</v>
      </c>
      <c r="D919" s="318" t="s">
        <v>1968</v>
      </c>
      <c r="E919" s="318" t="s">
        <v>2094</v>
      </c>
      <c r="F919" s="319" t="s">
        <v>2049</v>
      </c>
      <c r="G919" s="318" t="s">
        <v>2131</v>
      </c>
      <c r="H919" s="320">
        <v>6</v>
      </c>
      <c r="I919" s="320">
        <v>1</v>
      </c>
      <c r="J919" s="321">
        <v>299</v>
      </c>
      <c r="K919" s="322"/>
      <c r="L919" s="323"/>
    </row>
    <row r="920" spans="1:12" ht="14.25">
      <c r="A920" s="316">
        <v>908</v>
      </c>
      <c r="B920" s="317" t="s">
        <v>1476</v>
      </c>
      <c r="C920" s="318" t="s">
        <v>3604</v>
      </c>
      <c r="D920" s="318" t="s">
        <v>1968</v>
      </c>
      <c r="E920" s="318" t="s">
        <v>2080</v>
      </c>
      <c r="F920" s="319" t="s">
        <v>1977</v>
      </c>
      <c r="G920" s="318" t="s">
        <v>2081</v>
      </c>
      <c r="H920" s="320">
        <v>9</v>
      </c>
      <c r="I920" s="320">
        <v>3</v>
      </c>
      <c r="J920" s="321">
        <v>299</v>
      </c>
      <c r="K920" s="322"/>
      <c r="L920" s="323"/>
    </row>
    <row r="921" spans="1:12" ht="14.25">
      <c r="A921" s="316">
        <v>909</v>
      </c>
      <c r="B921" s="317" t="s">
        <v>1477</v>
      </c>
      <c r="C921" s="318" t="s">
        <v>3605</v>
      </c>
      <c r="D921" s="318" t="s">
        <v>1968</v>
      </c>
      <c r="E921" s="318" t="s">
        <v>2176</v>
      </c>
      <c r="F921" s="319" t="s">
        <v>1977</v>
      </c>
      <c r="G921" s="318" t="s">
        <v>2177</v>
      </c>
      <c r="H921" s="320">
        <v>7</v>
      </c>
      <c r="I921" s="320">
        <v>2</v>
      </c>
      <c r="J921" s="321">
        <v>298</v>
      </c>
      <c r="K921" s="322"/>
      <c r="L921" s="323"/>
    </row>
    <row r="922" spans="1:12" ht="14.25">
      <c r="A922" s="316">
        <v>910</v>
      </c>
      <c r="B922" s="317" t="s">
        <v>800</v>
      </c>
      <c r="C922" s="318" t="s">
        <v>3041</v>
      </c>
      <c r="D922" s="318" t="s">
        <v>1968</v>
      </c>
      <c r="E922" s="318" t="s">
        <v>2037</v>
      </c>
      <c r="F922" s="319" t="s">
        <v>1977</v>
      </c>
      <c r="G922" s="318" t="s">
        <v>2034</v>
      </c>
      <c r="H922" s="320">
        <v>3</v>
      </c>
      <c r="I922" s="320">
        <v>2</v>
      </c>
      <c r="J922" s="321">
        <v>298</v>
      </c>
      <c r="K922" s="322"/>
      <c r="L922" s="323"/>
    </row>
    <row r="923" spans="1:12" ht="14.25">
      <c r="A923" s="316">
        <v>911</v>
      </c>
      <c r="B923" s="317" t="s">
        <v>1478</v>
      </c>
      <c r="C923" s="318" t="s">
        <v>3606</v>
      </c>
      <c r="D923" s="318" t="s">
        <v>1968</v>
      </c>
      <c r="E923" s="318" t="s">
        <v>2069</v>
      </c>
      <c r="F923" s="319" t="s">
        <v>1977</v>
      </c>
      <c r="G923" s="318" t="s">
        <v>2228</v>
      </c>
      <c r="H923" s="320">
        <v>5</v>
      </c>
      <c r="I923" s="320">
        <v>1</v>
      </c>
      <c r="J923" s="321">
        <v>297</v>
      </c>
      <c r="K923" s="322"/>
      <c r="L923" s="323"/>
    </row>
    <row r="924" spans="1:12" ht="14.25">
      <c r="A924" s="316">
        <v>912</v>
      </c>
      <c r="B924" s="317" t="s">
        <v>1479</v>
      </c>
      <c r="C924" s="318" t="s">
        <v>3607</v>
      </c>
      <c r="D924" s="318" t="s">
        <v>1968</v>
      </c>
      <c r="E924" s="318" t="s">
        <v>2508</v>
      </c>
      <c r="F924" s="319" t="s">
        <v>2007</v>
      </c>
      <c r="G924" s="318" t="s">
        <v>2509</v>
      </c>
      <c r="H924" s="320">
        <v>7</v>
      </c>
      <c r="I924" s="320">
        <v>1</v>
      </c>
      <c r="J924" s="321">
        <v>297</v>
      </c>
      <c r="K924" s="322"/>
      <c r="L924" s="323"/>
    </row>
    <row r="925" spans="1:12" ht="14.25">
      <c r="A925" s="316">
        <v>913</v>
      </c>
      <c r="B925" s="317" t="s">
        <v>1480</v>
      </c>
      <c r="C925" s="318" t="s">
        <v>3608</v>
      </c>
      <c r="D925" s="318" t="s">
        <v>1970</v>
      </c>
      <c r="E925" s="318" t="s">
        <v>2344</v>
      </c>
      <c r="F925" s="319" t="s">
        <v>2242</v>
      </c>
      <c r="G925" s="318" t="s">
        <v>2576</v>
      </c>
      <c r="H925" s="320">
        <v>3</v>
      </c>
      <c r="I925" s="320">
        <v>1</v>
      </c>
      <c r="J925" s="321">
        <v>296.2</v>
      </c>
      <c r="K925" s="322"/>
      <c r="L925" s="323"/>
    </row>
    <row r="926" spans="1:12" ht="14.25">
      <c r="A926" s="316">
        <v>914</v>
      </c>
      <c r="B926" s="317" t="s">
        <v>1481</v>
      </c>
      <c r="C926" s="318" t="s">
        <v>3609</v>
      </c>
      <c r="D926" s="318" t="s">
        <v>1968</v>
      </c>
      <c r="E926" s="318" t="s">
        <v>2577</v>
      </c>
      <c r="F926" s="319" t="s">
        <v>2065</v>
      </c>
      <c r="G926" s="318" t="s">
        <v>2578</v>
      </c>
      <c r="H926" s="320">
        <v>6</v>
      </c>
      <c r="I926" s="320">
        <v>1</v>
      </c>
      <c r="J926" s="321">
        <v>293</v>
      </c>
      <c r="K926" s="322"/>
      <c r="L926" s="323"/>
    </row>
    <row r="927" spans="1:12" ht="14.25">
      <c r="A927" s="316">
        <v>915</v>
      </c>
      <c r="B927" s="317" t="s">
        <v>1482</v>
      </c>
      <c r="C927" s="318" t="s">
        <v>3610</v>
      </c>
      <c r="D927" s="318" t="s">
        <v>1968</v>
      </c>
      <c r="E927" s="318" t="s">
        <v>2579</v>
      </c>
      <c r="F927" s="319" t="s">
        <v>2466</v>
      </c>
      <c r="G927" s="318" t="s">
        <v>2580</v>
      </c>
      <c r="H927" s="320">
        <v>5</v>
      </c>
      <c r="I927" s="320">
        <v>1</v>
      </c>
      <c r="J927" s="321">
        <v>292.2</v>
      </c>
      <c r="K927" s="322"/>
      <c r="L927" s="323"/>
    </row>
    <row r="928" spans="1:12" ht="14.25">
      <c r="A928" s="316">
        <v>916</v>
      </c>
      <c r="B928" s="317" t="s">
        <v>1483</v>
      </c>
      <c r="C928" s="318" t="s">
        <v>3611</v>
      </c>
      <c r="D928" s="318" t="s">
        <v>1968</v>
      </c>
      <c r="E928" s="318" t="s">
        <v>2100</v>
      </c>
      <c r="F928" s="319" t="s">
        <v>2090</v>
      </c>
      <c r="G928" s="318" t="s">
        <v>2101</v>
      </c>
      <c r="H928" s="320">
        <v>7</v>
      </c>
      <c r="I928" s="320">
        <v>1</v>
      </c>
      <c r="J928" s="321">
        <v>291.60000000000002</v>
      </c>
      <c r="K928" s="322"/>
      <c r="L928" s="323"/>
    </row>
    <row r="929" spans="1:12" ht="14.25">
      <c r="A929" s="316">
        <v>917</v>
      </c>
      <c r="B929" s="317" t="s">
        <v>1484</v>
      </c>
      <c r="C929" s="318" t="s">
        <v>3612</v>
      </c>
      <c r="D929" s="318" t="s">
        <v>1968</v>
      </c>
      <c r="E929" s="318" t="s">
        <v>2581</v>
      </c>
      <c r="F929" s="319" t="s">
        <v>2210</v>
      </c>
      <c r="G929" s="318" t="s">
        <v>2582</v>
      </c>
      <c r="H929" s="320">
        <v>4</v>
      </c>
      <c r="I929" s="320">
        <v>1</v>
      </c>
      <c r="J929" s="321">
        <v>290</v>
      </c>
      <c r="K929" s="322"/>
      <c r="L929" s="323"/>
    </row>
    <row r="930" spans="1:12" ht="14.25">
      <c r="A930" s="316">
        <v>918</v>
      </c>
      <c r="B930" s="317" t="s">
        <v>1485</v>
      </c>
      <c r="C930" s="318" t="s">
        <v>3613</v>
      </c>
      <c r="D930" s="318" t="s">
        <v>1968</v>
      </c>
      <c r="E930" s="318" t="s">
        <v>2312</v>
      </c>
      <c r="F930" s="319" t="s">
        <v>2245</v>
      </c>
      <c r="G930" s="318" t="s">
        <v>2583</v>
      </c>
      <c r="H930" s="320">
        <v>6</v>
      </c>
      <c r="I930" s="320">
        <v>1</v>
      </c>
      <c r="J930" s="321">
        <v>289</v>
      </c>
      <c r="K930" s="322"/>
      <c r="L930" s="323"/>
    </row>
    <row r="931" spans="1:12" ht="14.25">
      <c r="A931" s="316">
        <v>919</v>
      </c>
      <c r="B931" s="317" t="s">
        <v>1486</v>
      </c>
      <c r="C931" s="318" t="s">
        <v>3614</v>
      </c>
      <c r="D931" s="318" t="s">
        <v>1968</v>
      </c>
      <c r="E931" s="318" t="s">
        <v>2584</v>
      </c>
      <c r="F931" s="319" t="s">
        <v>2049</v>
      </c>
      <c r="G931" s="318" t="s">
        <v>2585</v>
      </c>
      <c r="H931" s="320">
        <v>4</v>
      </c>
      <c r="I931" s="320">
        <v>1</v>
      </c>
      <c r="J931" s="321">
        <v>288.8</v>
      </c>
      <c r="K931" s="322"/>
      <c r="L931" s="323"/>
    </row>
    <row r="932" spans="1:12" ht="14.25">
      <c r="A932" s="316">
        <v>920</v>
      </c>
      <c r="B932" s="317" t="s">
        <v>1487</v>
      </c>
      <c r="C932" s="318" t="s">
        <v>3615</v>
      </c>
      <c r="D932" s="318" t="s">
        <v>1968</v>
      </c>
      <c r="E932" s="318" t="s">
        <v>2586</v>
      </c>
      <c r="F932" s="319" t="s">
        <v>2319</v>
      </c>
      <c r="G932" s="318" t="s">
        <v>2587</v>
      </c>
      <c r="H932" s="320">
        <v>7</v>
      </c>
      <c r="I932" s="320">
        <v>1</v>
      </c>
      <c r="J932" s="321">
        <v>288.8</v>
      </c>
      <c r="K932" s="322"/>
      <c r="L932" s="323"/>
    </row>
    <row r="933" spans="1:12" ht="14.25">
      <c r="A933" s="316">
        <v>921</v>
      </c>
      <c r="B933" s="317" t="s">
        <v>1488</v>
      </c>
      <c r="C933" s="318" t="s">
        <v>3616</v>
      </c>
      <c r="D933" s="318" t="s">
        <v>1968</v>
      </c>
      <c r="E933" s="318" t="s">
        <v>2588</v>
      </c>
      <c r="F933" s="319" t="s">
        <v>2156</v>
      </c>
      <c r="G933" s="318" t="s">
        <v>2589</v>
      </c>
      <c r="H933" s="320">
        <v>7</v>
      </c>
      <c r="I933" s="320">
        <v>1</v>
      </c>
      <c r="J933" s="321">
        <v>288</v>
      </c>
      <c r="K933" s="322"/>
      <c r="L933" s="323"/>
    </row>
    <row r="934" spans="1:12" ht="14.25">
      <c r="A934" s="316">
        <v>922</v>
      </c>
      <c r="B934" s="317" t="s">
        <v>1489</v>
      </c>
      <c r="C934" s="318" t="s">
        <v>3617</v>
      </c>
      <c r="D934" s="318" t="s">
        <v>1968</v>
      </c>
      <c r="E934" s="318" t="s">
        <v>2590</v>
      </c>
      <c r="F934" s="319" t="s">
        <v>2090</v>
      </c>
      <c r="G934" s="318" t="s">
        <v>2591</v>
      </c>
      <c r="H934" s="320">
        <v>5</v>
      </c>
      <c r="I934" s="320">
        <v>1</v>
      </c>
      <c r="J934" s="321">
        <v>288</v>
      </c>
      <c r="K934" s="322"/>
      <c r="L934" s="323"/>
    </row>
    <row r="935" spans="1:12" ht="14.25">
      <c r="A935" s="316">
        <v>923</v>
      </c>
      <c r="B935" s="317" t="s">
        <v>1490</v>
      </c>
      <c r="C935" s="318" t="s">
        <v>3618</v>
      </c>
      <c r="D935" s="318" t="s">
        <v>1968</v>
      </c>
      <c r="E935" s="318" t="s">
        <v>2592</v>
      </c>
      <c r="F935" s="319" t="s">
        <v>2007</v>
      </c>
      <c r="G935" s="318" t="s">
        <v>2593</v>
      </c>
      <c r="H935" s="320">
        <v>7</v>
      </c>
      <c r="I935" s="320">
        <v>1</v>
      </c>
      <c r="J935" s="321">
        <v>287.39999999999998</v>
      </c>
      <c r="K935" s="322"/>
      <c r="L935" s="323"/>
    </row>
    <row r="936" spans="1:12" ht="14.25">
      <c r="A936" s="316">
        <v>924</v>
      </c>
      <c r="B936" s="317" t="s">
        <v>1491</v>
      </c>
      <c r="C936" s="318" t="s">
        <v>3619</v>
      </c>
      <c r="D936" s="318" t="s">
        <v>1968</v>
      </c>
      <c r="E936" s="318" t="s">
        <v>2594</v>
      </c>
      <c r="F936" s="319" t="s">
        <v>2065</v>
      </c>
      <c r="G936" s="318" t="s">
        <v>2595</v>
      </c>
      <c r="H936" s="320">
        <v>5</v>
      </c>
      <c r="I936" s="320">
        <v>2</v>
      </c>
      <c r="J936" s="321">
        <v>286</v>
      </c>
      <c r="K936" s="322"/>
      <c r="L936" s="323"/>
    </row>
    <row r="937" spans="1:12" ht="14.25">
      <c r="A937" s="316">
        <v>925</v>
      </c>
      <c r="B937" s="317" t="s">
        <v>1492</v>
      </c>
      <c r="C937" s="318" t="s">
        <v>3620</v>
      </c>
      <c r="D937" s="318" t="s">
        <v>1968</v>
      </c>
      <c r="E937" s="318" t="s">
        <v>2596</v>
      </c>
      <c r="F937" s="319" t="s">
        <v>2597</v>
      </c>
      <c r="G937" s="318" t="s">
        <v>2598</v>
      </c>
      <c r="H937" s="320">
        <v>3</v>
      </c>
      <c r="I937" s="320">
        <v>1</v>
      </c>
      <c r="J937" s="321">
        <v>285</v>
      </c>
      <c r="K937" s="322"/>
      <c r="L937" s="323"/>
    </row>
    <row r="938" spans="1:12" ht="14.25">
      <c r="A938" s="316">
        <v>926</v>
      </c>
      <c r="B938" s="317" t="s">
        <v>1493</v>
      </c>
      <c r="C938" s="318" t="s">
        <v>3621</v>
      </c>
      <c r="D938" s="318" t="s">
        <v>1968</v>
      </c>
      <c r="E938" s="318" t="s">
        <v>2042</v>
      </c>
      <c r="F938" s="319" t="s">
        <v>1977</v>
      </c>
      <c r="G938" s="318" t="s">
        <v>2086</v>
      </c>
      <c r="H938" s="320">
        <v>8</v>
      </c>
      <c r="I938" s="320">
        <v>1</v>
      </c>
      <c r="J938" s="321">
        <v>285</v>
      </c>
      <c r="K938" s="322"/>
      <c r="L938" s="323"/>
    </row>
    <row r="939" spans="1:12" ht="14.25">
      <c r="A939" s="316">
        <v>927</v>
      </c>
      <c r="B939" s="317" t="s">
        <v>1494</v>
      </c>
      <c r="C939" s="318" t="s">
        <v>3622</v>
      </c>
      <c r="D939" s="318" t="s">
        <v>1968</v>
      </c>
      <c r="E939" s="318" t="s">
        <v>2215</v>
      </c>
      <c r="F939" s="319" t="s">
        <v>2065</v>
      </c>
      <c r="G939" s="318" t="s">
        <v>2417</v>
      </c>
      <c r="H939" s="320">
        <v>11</v>
      </c>
      <c r="I939" s="320">
        <v>1</v>
      </c>
      <c r="J939" s="321">
        <v>284</v>
      </c>
      <c r="K939" s="322"/>
      <c r="L939" s="323"/>
    </row>
    <row r="940" spans="1:12" ht="14.25">
      <c r="A940" s="316">
        <v>928</v>
      </c>
      <c r="B940" s="317" t="s">
        <v>1495</v>
      </c>
      <c r="C940" s="318" t="s">
        <v>3107</v>
      </c>
      <c r="D940" s="318" t="s">
        <v>1968</v>
      </c>
      <c r="E940" s="318" t="s">
        <v>2308</v>
      </c>
      <c r="F940" s="319" t="s">
        <v>2007</v>
      </c>
      <c r="G940" s="318" t="s">
        <v>2501</v>
      </c>
      <c r="H940" s="320">
        <v>2</v>
      </c>
      <c r="I940" s="320">
        <v>1</v>
      </c>
      <c r="J940" s="321">
        <v>283</v>
      </c>
      <c r="K940" s="322"/>
      <c r="L940" s="323"/>
    </row>
    <row r="941" spans="1:12" ht="14.25">
      <c r="A941" s="316">
        <v>929</v>
      </c>
      <c r="B941" s="317" t="s">
        <v>1496</v>
      </c>
      <c r="C941" s="318" t="s">
        <v>3623</v>
      </c>
      <c r="D941" s="318" t="s">
        <v>1968</v>
      </c>
      <c r="E941" s="318" t="s">
        <v>2599</v>
      </c>
      <c r="F941" s="319" t="s">
        <v>2007</v>
      </c>
      <c r="G941" s="318" t="s">
        <v>2600</v>
      </c>
      <c r="H941" s="320">
        <v>8</v>
      </c>
      <c r="I941" s="320">
        <v>2</v>
      </c>
      <c r="J941" s="321">
        <v>283</v>
      </c>
      <c r="K941" s="322"/>
      <c r="L941" s="323"/>
    </row>
    <row r="942" spans="1:12" ht="14.25">
      <c r="A942" s="316">
        <v>930</v>
      </c>
      <c r="B942" s="317" t="s">
        <v>1497</v>
      </c>
      <c r="C942" s="318" t="s">
        <v>3624</v>
      </c>
      <c r="D942" s="318" t="s">
        <v>1969</v>
      </c>
      <c r="E942" s="318" t="s">
        <v>2463</v>
      </c>
      <c r="F942" s="319" t="s">
        <v>1977</v>
      </c>
      <c r="G942" s="318" t="s">
        <v>2464</v>
      </c>
      <c r="H942" s="320">
        <v>13</v>
      </c>
      <c r="I942" s="320">
        <v>1</v>
      </c>
      <c r="J942" s="321">
        <v>282.39999999999998</v>
      </c>
      <c r="K942" s="322"/>
      <c r="L942" s="323"/>
    </row>
    <row r="943" spans="1:12" ht="14.25">
      <c r="A943" s="316">
        <v>931</v>
      </c>
      <c r="B943" s="317" t="s">
        <v>1498</v>
      </c>
      <c r="C943" s="318" t="s">
        <v>3625</v>
      </c>
      <c r="D943" s="318" t="s">
        <v>1968</v>
      </c>
      <c r="E943" s="318" t="s">
        <v>1996</v>
      </c>
      <c r="F943" s="319" t="s">
        <v>1977</v>
      </c>
      <c r="G943" s="318" t="s">
        <v>1997</v>
      </c>
      <c r="H943" s="320">
        <v>13</v>
      </c>
      <c r="I943" s="320">
        <v>2</v>
      </c>
      <c r="J943" s="321">
        <v>281.60000000000002</v>
      </c>
      <c r="K943" s="322"/>
      <c r="L943" s="323"/>
    </row>
    <row r="944" spans="1:12" ht="14.25">
      <c r="A944" s="316">
        <v>932</v>
      </c>
      <c r="B944" s="317" t="s">
        <v>1499</v>
      </c>
      <c r="C944" s="318" t="s">
        <v>3293</v>
      </c>
      <c r="D944" s="318" t="s">
        <v>1970</v>
      </c>
      <c r="E944" s="318" t="s">
        <v>2274</v>
      </c>
      <c r="F944" s="319" t="s">
        <v>2072</v>
      </c>
      <c r="G944" s="318" t="s">
        <v>2275</v>
      </c>
      <c r="H944" s="320">
        <v>2</v>
      </c>
      <c r="I944" s="320">
        <v>1</v>
      </c>
      <c r="J944" s="321">
        <v>280</v>
      </c>
      <c r="K944" s="322"/>
      <c r="L944" s="323"/>
    </row>
    <row r="945" spans="1:12" ht="14.25">
      <c r="A945" s="316">
        <v>933</v>
      </c>
      <c r="B945" s="317" t="s">
        <v>1500</v>
      </c>
      <c r="C945" s="318" t="s">
        <v>3626</v>
      </c>
      <c r="D945" s="318" t="s">
        <v>1968</v>
      </c>
      <c r="E945" s="318" t="s">
        <v>2124</v>
      </c>
      <c r="F945" s="319" t="s">
        <v>1977</v>
      </c>
      <c r="G945" s="318" t="s">
        <v>2125</v>
      </c>
      <c r="H945" s="320">
        <v>7</v>
      </c>
      <c r="I945" s="320">
        <v>1</v>
      </c>
      <c r="J945" s="321">
        <v>279</v>
      </c>
      <c r="K945" s="322"/>
      <c r="L945" s="323"/>
    </row>
    <row r="946" spans="1:12" ht="14.25">
      <c r="A946" s="316">
        <v>934</v>
      </c>
      <c r="B946" s="317" t="s">
        <v>1501</v>
      </c>
      <c r="C946" s="318" t="s">
        <v>3627</v>
      </c>
      <c r="D946" s="318" t="s">
        <v>1968</v>
      </c>
      <c r="E946" s="318" t="s">
        <v>2080</v>
      </c>
      <c r="F946" s="319" t="s">
        <v>1977</v>
      </c>
      <c r="G946" s="318" t="s">
        <v>2081</v>
      </c>
      <c r="H946" s="320">
        <v>5</v>
      </c>
      <c r="I946" s="320">
        <v>1</v>
      </c>
      <c r="J946" s="321">
        <v>277</v>
      </c>
      <c r="K946" s="322"/>
      <c r="L946" s="323"/>
    </row>
    <row r="947" spans="1:12" ht="14.25">
      <c r="A947" s="316">
        <v>935</v>
      </c>
      <c r="B947" s="317" t="s">
        <v>1502</v>
      </c>
      <c r="C947" s="318" t="s">
        <v>3628</v>
      </c>
      <c r="D947" s="318" t="s">
        <v>1968</v>
      </c>
      <c r="E947" s="318" t="s">
        <v>2601</v>
      </c>
      <c r="F947" s="319" t="s">
        <v>2049</v>
      </c>
      <c r="G947" s="318" t="s">
        <v>2602</v>
      </c>
      <c r="H947" s="320">
        <v>6</v>
      </c>
      <c r="I947" s="320">
        <v>1</v>
      </c>
      <c r="J947" s="321">
        <v>276</v>
      </c>
      <c r="K947" s="322"/>
      <c r="L947" s="323"/>
    </row>
    <row r="948" spans="1:12" ht="14.25">
      <c r="A948" s="316">
        <v>936</v>
      </c>
      <c r="B948" s="317" t="s">
        <v>1503</v>
      </c>
      <c r="C948" s="318" t="s">
        <v>3629</v>
      </c>
      <c r="D948" s="318" t="s">
        <v>1968</v>
      </c>
      <c r="E948" s="318" t="s">
        <v>2069</v>
      </c>
      <c r="F948" s="319" t="s">
        <v>1977</v>
      </c>
      <c r="G948" s="318" t="s">
        <v>2161</v>
      </c>
      <c r="H948" s="320">
        <v>5</v>
      </c>
      <c r="I948" s="320">
        <v>1</v>
      </c>
      <c r="J948" s="321">
        <v>274</v>
      </c>
      <c r="K948" s="322"/>
      <c r="L948" s="323"/>
    </row>
    <row r="949" spans="1:12" ht="14.25">
      <c r="A949" s="316">
        <v>937</v>
      </c>
      <c r="B949" s="317" t="s">
        <v>1504</v>
      </c>
      <c r="C949" s="318" t="s">
        <v>3630</v>
      </c>
      <c r="D949" s="318" t="s">
        <v>1968</v>
      </c>
      <c r="E949" s="318" t="s">
        <v>2159</v>
      </c>
      <c r="F949" s="319" t="s">
        <v>1977</v>
      </c>
      <c r="G949" s="318" t="s">
        <v>2265</v>
      </c>
      <c r="H949" s="320">
        <v>5</v>
      </c>
      <c r="I949" s="320">
        <v>1</v>
      </c>
      <c r="J949" s="321">
        <v>274</v>
      </c>
      <c r="K949" s="322"/>
      <c r="L949" s="323"/>
    </row>
    <row r="950" spans="1:12" ht="14.25">
      <c r="A950" s="316">
        <v>938</v>
      </c>
      <c r="B950" s="317" t="s">
        <v>1505</v>
      </c>
      <c r="C950" s="318" t="s">
        <v>3631</v>
      </c>
      <c r="D950" s="318" t="s">
        <v>1968</v>
      </c>
      <c r="E950" s="318" t="s">
        <v>2042</v>
      </c>
      <c r="F950" s="319" t="s">
        <v>1977</v>
      </c>
      <c r="G950" s="318" t="s">
        <v>2086</v>
      </c>
      <c r="H950" s="320">
        <v>7</v>
      </c>
      <c r="I950" s="320">
        <v>1</v>
      </c>
      <c r="J950" s="321">
        <v>274</v>
      </c>
      <c r="K950" s="322"/>
      <c r="L950" s="323"/>
    </row>
    <row r="951" spans="1:12" ht="14.25">
      <c r="A951" s="316">
        <v>939</v>
      </c>
      <c r="B951" s="317" t="s">
        <v>1506</v>
      </c>
      <c r="C951" s="318" t="s">
        <v>3632</v>
      </c>
      <c r="D951" s="318" t="s">
        <v>1968</v>
      </c>
      <c r="E951" s="318" t="s">
        <v>2603</v>
      </c>
      <c r="F951" s="319" t="s">
        <v>2566</v>
      </c>
      <c r="G951" s="318" t="s">
        <v>2604</v>
      </c>
      <c r="H951" s="320">
        <v>3</v>
      </c>
      <c r="I951" s="320">
        <v>1</v>
      </c>
      <c r="J951" s="321">
        <v>273</v>
      </c>
      <c r="K951" s="322"/>
      <c r="L951" s="323"/>
    </row>
    <row r="952" spans="1:12" ht="14.25">
      <c r="A952" s="316">
        <v>940</v>
      </c>
      <c r="B952" s="317" t="s">
        <v>1507</v>
      </c>
      <c r="C952" s="318" t="s">
        <v>3633</v>
      </c>
      <c r="D952" s="318" t="s">
        <v>1968</v>
      </c>
      <c r="E952" s="318" t="s">
        <v>2442</v>
      </c>
      <c r="F952" s="319" t="s">
        <v>2007</v>
      </c>
      <c r="G952" s="318" t="s">
        <v>2443</v>
      </c>
      <c r="H952" s="320">
        <v>7</v>
      </c>
      <c r="I952" s="320">
        <v>1</v>
      </c>
      <c r="J952" s="321">
        <v>273</v>
      </c>
      <c r="K952" s="322"/>
      <c r="L952" s="323"/>
    </row>
    <row r="953" spans="1:12" ht="14.25">
      <c r="A953" s="316">
        <v>941</v>
      </c>
      <c r="B953" s="317" t="s">
        <v>1508</v>
      </c>
      <c r="C953" s="318" t="s">
        <v>3634</v>
      </c>
      <c r="D953" s="318" t="s">
        <v>1968</v>
      </c>
      <c r="E953" s="318" t="s">
        <v>2124</v>
      </c>
      <c r="F953" s="319" t="s">
        <v>1977</v>
      </c>
      <c r="G953" s="318" t="s">
        <v>2125</v>
      </c>
      <c r="H953" s="320">
        <v>6</v>
      </c>
      <c r="I953" s="320">
        <v>1</v>
      </c>
      <c r="J953" s="321">
        <v>272</v>
      </c>
      <c r="K953" s="322"/>
      <c r="L953" s="323"/>
    </row>
    <row r="954" spans="1:12" ht="14.25">
      <c r="A954" s="316">
        <v>942</v>
      </c>
      <c r="B954" s="317" t="s">
        <v>1509</v>
      </c>
      <c r="C954" s="318" t="s">
        <v>3635</v>
      </c>
      <c r="D954" s="318" t="s">
        <v>1968</v>
      </c>
      <c r="E954" s="318" t="s">
        <v>2605</v>
      </c>
      <c r="F954" s="319" t="s">
        <v>2060</v>
      </c>
      <c r="G954" s="318" t="s">
        <v>2606</v>
      </c>
      <c r="H954" s="320">
        <v>6</v>
      </c>
      <c r="I954" s="320">
        <v>1</v>
      </c>
      <c r="J954" s="321">
        <v>272</v>
      </c>
      <c r="K954" s="322"/>
      <c r="L954" s="323"/>
    </row>
    <row r="955" spans="1:12" ht="14.25">
      <c r="A955" s="316">
        <v>943</v>
      </c>
      <c r="B955" s="317" t="s">
        <v>1510</v>
      </c>
      <c r="C955" s="318" t="s">
        <v>3636</v>
      </c>
      <c r="D955" s="318" t="s">
        <v>1968</v>
      </c>
      <c r="E955" s="318" t="s">
        <v>2607</v>
      </c>
      <c r="F955" s="319" t="s">
        <v>2090</v>
      </c>
      <c r="G955" s="318" t="s">
        <v>2608</v>
      </c>
      <c r="H955" s="320">
        <v>5</v>
      </c>
      <c r="I955" s="320">
        <v>2</v>
      </c>
      <c r="J955" s="321">
        <v>271.60000000000002</v>
      </c>
      <c r="K955" s="322"/>
      <c r="L955" s="323"/>
    </row>
    <row r="956" spans="1:12" ht="14.25">
      <c r="A956" s="316">
        <v>944</v>
      </c>
      <c r="B956" s="317" t="s">
        <v>1511</v>
      </c>
      <c r="C956" s="318" t="s">
        <v>3637</v>
      </c>
      <c r="D956" s="318" t="s">
        <v>1968</v>
      </c>
      <c r="E956" s="318" t="s">
        <v>2609</v>
      </c>
      <c r="F956" s="319" t="s">
        <v>2090</v>
      </c>
      <c r="G956" s="318" t="s">
        <v>2610</v>
      </c>
      <c r="H956" s="320">
        <v>3</v>
      </c>
      <c r="I956" s="320">
        <v>1</v>
      </c>
      <c r="J956" s="321">
        <v>271</v>
      </c>
      <c r="K956" s="322"/>
      <c r="L956" s="323"/>
    </row>
    <row r="957" spans="1:12" ht="14.25">
      <c r="A957" s="316">
        <v>945</v>
      </c>
      <c r="B957" s="317" t="s">
        <v>1512</v>
      </c>
      <c r="C957" s="318" t="s">
        <v>3638</v>
      </c>
      <c r="D957" s="318" t="s">
        <v>1968</v>
      </c>
      <c r="E957" s="318" t="s">
        <v>2059</v>
      </c>
      <c r="F957" s="319" t="s">
        <v>2060</v>
      </c>
      <c r="G957" s="318" t="s">
        <v>2061</v>
      </c>
      <c r="H957" s="320">
        <v>7</v>
      </c>
      <c r="I957" s="320">
        <v>1</v>
      </c>
      <c r="J957" s="321">
        <v>270</v>
      </c>
      <c r="K957" s="322"/>
      <c r="L957" s="323"/>
    </row>
    <row r="958" spans="1:12" ht="14.25">
      <c r="A958" s="316">
        <v>946</v>
      </c>
      <c r="B958" s="317" t="s">
        <v>1513</v>
      </c>
      <c r="C958" s="318" t="s">
        <v>3639</v>
      </c>
      <c r="D958" s="318" t="s">
        <v>1968</v>
      </c>
      <c r="E958" s="318" t="s">
        <v>2611</v>
      </c>
      <c r="F958" s="319" t="s">
        <v>2390</v>
      </c>
      <c r="G958" s="318" t="s">
        <v>2612</v>
      </c>
      <c r="H958" s="320">
        <v>6</v>
      </c>
      <c r="I958" s="320">
        <v>1</v>
      </c>
      <c r="J958" s="321">
        <v>269</v>
      </c>
      <c r="K958" s="322"/>
      <c r="L958" s="323"/>
    </row>
    <row r="959" spans="1:12" ht="14.25">
      <c r="A959" s="316">
        <v>947</v>
      </c>
      <c r="B959" s="317" t="s">
        <v>1514</v>
      </c>
      <c r="C959" s="318" t="s">
        <v>3640</v>
      </c>
      <c r="D959" s="318" t="s">
        <v>1968</v>
      </c>
      <c r="E959" s="318" t="s">
        <v>2042</v>
      </c>
      <c r="F959" s="319" t="s">
        <v>1977</v>
      </c>
      <c r="G959" s="318" t="s">
        <v>2043</v>
      </c>
      <c r="H959" s="320">
        <v>8</v>
      </c>
      <c r="I959" s="320">
        <v>2</v>
      </c>
      <c r="J959" s="321">
        <v>269</v>
      </c>
      <c r="K959" s="322"/>
      <c r="L959" s="323"/>
    </row>
    <row r="960" spans="1:12" ht="14.25">
      <c r="A960" s="316">
        <v>948</v>
      </c>
      <c r="B960" s="317" t="s">
        <v>1515</v>
      </c>
      <c r="C960" s="318" t="s">
        <v>3641</v>
      </c>
      <c r="D960" s="318" t="s">
        <v>1968</v>
      </c>
      <c r="E960" s="318" t="s">
        <v>2027</v>
      </c>
      <c r="F960" s="319" t="s">
        <v>1977</v>
      </c>
      <c r="G960" s="318" t="s">
        <v>2028</v>
      </c>
      <c r="H960" s="320">
        <v>10</v>
      </c>
      <c r="I960" s="320">
        <v>2</v>
      </c>
      <c r="J960" s="321">
        <v>268</v>
      </c>
      <c r="K960" s="322"/>
      <c r="L960" s="323"/>
    </row>
    <row r="961" spans="1:12" ht="14.25">
      <c r="A961" s="316">
        <v>949</v>
      </c>
      <c r="B961" s="317" t="s">
        <v>1516</v>
      </c>
      <c r="C961" s="318" t="s">
        <v>3642</v>
      </c>
      <c r="D961" s="318" t="s">
        <v>1968</v>
      </c>
      <c r="E961" s="318" t="s">
        <v>2159</v>
      </c>
      <c r="F961" s="319" t="s">
        <v>1977</v>
      </c>
      <c r="G961" s="318" t="s">
        <v>2265</v>
      </c>
      <c r="H961" s="320">
        <v>6</v>
      </c>
      <c r="I961" s="320">
        <v>1</v>
      </c>
      <c r="J961" s="321">
        <v>268</v>
      </c>
      <c r="K961" s="322"/>
      <c r="L961" s="323"/>
    </row>
    <row r="962" spans="1:12" ht="14.25">
      <c r="A962" s="316">
        <v>950</v>
      </c>
      <c r="B962" s="317" t="s">
        <v>1517</v>
      </c>
      <c r="C962" s="318" t="s">
        <v>3643</v>
      </c>
      <c r="D962" s="318" t="s">
        <v>1968</v>
      </c>
      <c r="E962" s="318" t="s">
        <v>2613</v>
      </c>
      <c r="F962" s="319" t="s">
        <v>2245</v>
      </c>
      <c r="G962" s="318" t="s">
        <v>2614</v>
      </c>
      <c r="H962" s="320">
        <v>6</v>
      </c>
      <c r="I962" s="320">
        <v>2</v>
      </c>
      <c r="J962" s="321">
        <v>266.8</v>
      </c>
      <c r="K962" s="322"/>
      <c r="L962" s="323"/>
    </row>
    <row r="963" spans="1:12" ht="14.25">
      <c r="A963" s="316">
        <v>951</v>
      </c>
      <c r="B963" s="317" t="s">
        <v>953</v>
      </c>
      <c r="C963" s="318" t="s">
        <v>3153</v>
      </c>
      <c r="D963" s="318" t="s">
        <v>1968</v>
      </c>
      <c r="E963" s="318" t="s">
        <v>2027</v>
      </c>
      <c r="F963" s="319" t="s">
        <v>1977</v>
      </c>
      <c r="G963" s="318" t="s">
        <v>2028</v>
      </c>
      <c r="H963" s="320">
        <v>5</v>
      </c>
      <c r="I963" s="320">
        <v>2</v>
      </c>
      <c r="J963" s="321">
        <v>266</v>
      </c>
      <c r="K963" s="322"/>
      <c r="L963" s="323"/>
    </row>
    <row r="964" spans="1:12" ht="14.25">
      <c r="A964" s="316">
        <v>952</v>
      </c>
      <c r="B964" s="317" t="s">
        <v>1518</v>
      </c>
      <c r="C964" s="318" t="s">
        <v>3644</v>
      </c>
      <c r="D964" s="318" t="s">
        <v>1968</v>
      </c>
      <c r="E964" s="318" t="s">
        <v>2615</v>
      </c>
      <c r="F964" s="319" t="s">
        <v>2090</v>
      </c>
      <c r="G964" s="318" t="s">
        <v>2616</v>
      </c>
      <c r="H964" s="320">
        <v>7</v>
      </c>
      <c r="I964" s="320">
        <v>1</v>
      </c>
      <c r="J964" s="321">
        <v>266</v>
      </c>
      <c r="K964" s="322"/>
      <c r="L964" s="323"/>
    </row>
    <row r="965" spans="1:12" ht="14.25">
      <c r="A965" s="316">
        <v>953</v>
      </c>
      <c r="B965" s="317" t="s">
        <v>1519</v>
      </c>
      <c r="C965" s="318" t="s">
        <v>3645</v>
      </c>
      <c r="D965" s="318" t="s">
        <v>1968</v>
      </c>
      <c r="E965" s="318" t="s">
        <v>2617</v>
      </c>
      <c r="F965" s="319" t="s">
        <v>1977</v>
      </c>
      <c r="G965" s="318" t="s">
        <v>2618</v>
      </c>
      <c r="H965" s="320">
        <v>5</v>
      </c>
      <c r="I965" s="320">
        <v>1</v>
      </c>
      <c r="J965" s="321">
        <v>264</v>
      </c>
      <c r="K965" s="322"/>
      <c r="L965" s="323"/>
    </row>
    <row r="966" spans="1:12" ht="14.25">
      <c r="A966" s="316">
        <v>954</v>
      </c>
      <c r="B966" s="317" t="s">
        <v>1520</v>
      </c>
      <c r="C966" s="318" t="s">
        <v>3646</v>
      </c>
      <c r="D966" s="318" t="s">
        <v>1968</v>
      </c>
      <c r="E966" s="318" t="s">
        <v>2080</v>
      </c>
      <c r="F966" s="319" t="s">
        <v>1977</v>
      </c>
      <c r="G966" s="318" t="s">
        <v>2081</v>
      </c>
      <c r="H966" s="320">
        <v>8</v>
      </c>
      <c r="I966" s="320">
        <v>1</v>
      </c>
      <c r="J966" s="321">
        <v>264</v>
      </c>
      <c r="K966" s="322"/>
      <c r="L966" s="323"/>
    </row>
    <row r="967" spans="1:12" ht="14.25">
      <c r="A967" s="316">
        <v>955</v>
      </c>
      <c r="B967" s="317" t="s">
        <v>1521</v>
      </c>
      <c r="C967" s="318" t="s">
        <v>3647</v>
      </c>
      <c r="D967" s="318" t="s">
        <v>1968</v>
      </c>
      <c r="E967" s="318" t="s">
        <v>2619</v>
      </c>
      <c r="F967" s="319" t="s">
        <v>1977</v>
      </c>
      <c r="G967" s="318" t="s">
        <v>2620</v>
      </c>
      <c r="H967" s="320">
        <v>5</v>
      </c>
      <c r="I967" s="320">
        <v>1</v>
      </c>
      <c r="J967" s="321">
        <v>264</v>
      </c>
      <c r="K967" s="322"/>
      <c r="L967" s="323"/>
    </row>
    <row r="968" spans="1:12" ht="14.25">
      <c r="A968" s="316">
        <v>956</v>
      </c>
      <c r="B968" s="317" t="s">
        <v>1522</v>
      </c>
      <c r="C968" s="318" t="s">
        <v>3648</v>
      </c>
      <c r="D968" s="318" t="s">
        <v>1968</v>
      </c>
      <c r="E968" s="318" t="s">
        <v>2080</v>
      </c>
      <c r="F968" s="319" t="s">
        <v>1977</v>
      </c>
      <c r="G968" s="318" t="s">
        <v>2150</v>
      </c>
      <c r="H968" s="320">
        <v>8</v>
      </c>
      <c r="I968" s="320">
        <v>1</v>
      </c>
      <c r="J968" s="321">
        <v>263</v>
      </c>
      <c r="K968" s="322"/>
      <c r="L968" s="323"/>
    </row>
    <row r="969" spans="1:12" ht="14.25">
      <c r="A969" s="316">
        <v>957</v>
      </c>
      <c r="B969" s="317" t="s">
        <v>1523</v>
      </c>
      <c r="C969" s="318" t="s">
        <v>3649</v>
      </c>
      <c r="D969" s="318" t="s">
        <v>1968</v>
      </c>
      <c r="E969" s="318" t="s">
        <v>2179</v>
      </c>
      <c r="F969" s="319" t="s">
        <v>2090</v>
      </c>
      <c r="G969" s="318" t="s">
        <v>2180</v>
      </c>
      <c r="H969" s="320">
        <v>4</v>
      </c>
      <c r="I969" s="320">
        <v>1</v>
      </c>
      <c r="J969" s="321">
        <v>261</v>
      </c>
      <c r="K969" s="322"/>
      <c r="L969" s="323"/>
    </row>
    <row r="970" spans="1:12" ht="14.25">
      <c r="A970" s="316">
        <v>958</v>
      </c>
      <c r="B970" s="317" t="s">
        <v>1524</v>
      </c>
      <c r="C970" s="318" t="s">
        <v>3650</v>
      </c>
      <c r="D970" s="318" t="s">
        <v>1968</v>
      </c>
      <c r="E970" s="318" t="s">
        <v>2621</v>
      </c>
      <c r="F970" s="319" t="s">
        <v>2049</v>
      </c>
      <c r="G970" s="318" t="s">
        <v>2622</v>
      </c>
      <c r="H970" s="320">
        <v>5</v>
      </c>
      <c r="I970" s="320">
        <v>1</v>
      </c>
      <c r="J970" s="321">
        <v>260.60000000000002</v>
      </c>
      <c r="K970" s="322"/>
      <c r="L970" s="323"/>
    </row>
    <row r="971" spans="1:12" ht="14.25">
      <c r="A971" s="316">
        <v>959</v>
      </c>
      <c r="B971" s="317" t="s">
        <v>1525</v>
      </c>
      <c r="C971" s="318" t="s">
        <v>3651</v>
      </c>
      <c r="D971" s="318" t="s">
        <v>1968</v>
      </c>
      <c r="E971" s="318" t="s">
        <v>2310</v>
      </c>
      <c r="F971" s="319" t="s">
        <v>1977</v>
      </c>
      <c r="G971" s="318" t="s">
        <v>2351</v>
      </c>
      <c r="H971" s="320">
        <v>11</v>
      </c>
      <c r="I971" s="320">
        <v>1</v>
      </c>
      <c r="J971" s="321">
        <v>260.39999999999998</v>
      </c>
      <c r="K971" s="322"/>
      <c r="L971" s="323"/>
    </row>
    <row r="972" spans="1:12" ht="14.25">
      <c r="A972" s="316">
        <v>960</v>
      </c>
      <c r="B972" s="317" t="s">
        <v>1526</v>
      </c>
      <c r="C972" s="318" t="s">
        <v>3652</v>
      </c>
      <c r="D972" s="318" t="s">
        <v>1968</v>
      </c>
      <c r="E972" s="318" t="s">
        <v>2623</v>
      </c>
      <c r="F972" s="319" t="s">
        <v>2065</v>
      </c>
      <c r="G972" s="318" t="s">
        <v>2624</v>
      </c>
      <c r="H972" s="320">
        <v>5</v>
      </c>
      <c r="I972" s="320">
        <v>2</v>
      </c>
      <c r="J972" s="321">
        <v>260</v>
      </c>
      <c r="K972" s="322"/>
      <c r="L972" s="323"/>
    </row>
    <row r="973" spans="1:12" ht="14.25">
      <c r="A973" s="316">
        <v>961</v>
      </c>
      <c r="B973" s="317" t="s">
        <v>1527</v>
      </c>
      <c r="C973" s="318" t="s">
        <v>3096</v>
      </c>
      <c r="D973" s="318" t="s">
        <v>1968</v>
      </c>
      <c r="E973" s="318" t="s">
        <v>2625</v>
      </c>
      <c r="F973" s="319" t="s">
        <v>2065</v>
      </c>
      <c r="G973" s="318" t="s">
        <v>2626</v>
      </c>
      <c r="H973" s="320">
        <v>6</v>
      </c>
      <c r="I973" s="320">
        <v>1</v>
      </c>
      <c r="J973" s="321">
        <v>259</v>
      </c>
      <c r="K973" s="322"/>
      <c r="L973" s="323"/>
    </row>
    <row r="974" spans="1:12" ht="14.25">
      <c r="A974" s="316">
        <v>962</v>
      </c>
      <c r="B974" s="317" t="s">
        <v>1528</v>
      </c>
      <c r="C974" s="318" t="s">
        <v>3653</v>
      </c>
      <c r="D974" s="318" t="s">
        <v>1968</v>
      </c>
      <c r="E974" s="318" t="s">
        <v>2494</v>
      </c>
      <c r="F974" s="319" t="s">
        <v>1977</v>
      </c>
      <c r="G974" s="318" t="s">
        <v>2627</v>
      </c>
      <c r="H974" s="320">
        <v>6</v>
      </c>
      <c r="I974" s="320">
        <v>1</v>
      </c>
      <c r="J974" s="321">
        <v>258.39999999999998</v>
      </c>
      <c r="K974" s="322"/>
      <c r="L974" s="323"/>
    </row>
    <row r="975" spans="1:12" ht="14.25">
      <c r="A975" s="316">
        <v>963</v>
      </c>
      <c r="B975" s="317" t="s">
        <v>1529</v>
      </c>
      <c r="C975" s="318" t="s">
        <v>3654</v>
      </c>
      <c r="D975" s="318" t="s">
        <v>1968</v>
      </c>
      <c r="E975" s="318" t="s">
        <v>2080</v>
      </c>
      <c r="F975" s="319" t="s">
        <v>1977</v>
      </c>
      <c r="G975" s="318" t="s">
        <v>2150</v>
      </c>
      <c r="H975" s="320">
        <v>5</v>
      </c>
      <c r="I975" s="320">
        <v>2</v>
      </c>
      <c r="J975" s="321">
        <v>258</v>
      </c>
      <c r="K975" s="322"/>
      <c r="L975" s="323"/>
    </row>
    <row r="976" spans="1:12" ht="14.25">
      <c r="A976" s="316">
        <v>964</v>
      </c>
      <c r="B976" s="317" t="s">
        <v>1530</v>
      </c>
      <c r="C976" s="318" t="s">
        <v>3655</v>
      </c>
      <c r="D976" s="318" t="s">
        <v>1968</v>
      </c>
      <c r="E976" s="318" t="s">
        <v>2159</v>
      </c>
      <c r="F976" s="319" t="s">
        <v>1977</v>
      </c>
      <c r="G976" s="318" t="s">
        <v>2265</v>
      </c>
      <c r="H976" s="320">
        <v>4</v>
      </c>
      <c r="I976" s="320">
        <v>1</v>
      </c>
      <c r="J976" s="321">
        <v>257</v>
      </c>
      <c r="K976" s="322"/>
      <c r="L976" s="323"/>
    </row>
    <row r="977" spans="1:12" ht="14.25">
      <c r="A977" s="316">
        <v>965</v>
      </c>
      <c r="B977" s="317" t="s">
        <v>1531</v>
      </c>
      <c r="C977" s="318" t="s">
        <v>3656</v>
      </c>
      <c r="D977" s="318" t="s">
        <v>1968</v>
      </c>
      <c r="E977" s="318" t="s">
        <v>2628</v>
      </c>
      <c r="F977" s="319" t="s">
        <v>2242</v>
      </c>
      <c r="G977" s="318" t="s">
        <v>2629</v>
      </c>
      <c r="H977" s="320">
        <v>10</v>
      </c>
      <c r="I977" s="320">
        <v>1</v>
      </c>
      <c r="J977" s="321">
        <v>254.6</v>
      </c>
      <c r="K977" s="322"/>
      <c r="L977" s="323"/>
    </row>
    <row r="978" spans="1:12" ht="14.25">
      <c r="A978" s="316">
        <v>966</v>
      </c>
      <c r="B978" s="317" t="s">
        <v>1532</v>
      </c>
      <c r="C978" s="318" t="s">
        <v>3657</v>
      </c>
      <c r="D978" s="318" t="s">
        <v>1968</v>
      </c>
      <c r="E978" s="318" t="s">
        <v>2458</v>
      </c>
      <c r="F978" s="319" t="s">
        <v>2182</v>
      </c>
      <c r="G978" s="318" t="s">
        <v>2630</v>
      </c>
      <c r="H978" s="320">
        <v>4</v>
      </c>
      <c r="I978" s="320">
        <v>1</v>
      </c>
      <c r="J978" s="321">
        <v>254.2</v>
      </c>
      <c r="K978" s="322"/>
      <c r="L978" s="323"/>
    </row>
    <row r="979" spans="1:12" ht="14.25">
      <c r="A979" s="316">
        <v>967</v>
      </c>
      <c r="B979" s="317" t="s">
        <v>1533</v>
      </c>
      <c r="C979" s="318" t="s">
        <v>3658</v>
      </c>
      <c r="D979" s="318" t="s">
        <v>1968</v>
      </c>
      <c r="E979" s="318" t="s">
        <v>2631</v>
      </c>
      <c r="F979" s="319" t="s">
        <v>2182</v>
      </c>
      <c r="G979" s="318" t="s">
        <v>2632</v>
      </c>
      <c r="H979" s="320">
        <v>5</v>
      </c>
      <c r="I979" s="320">
        <v>1</v>
      </c>
      <c r="J979" s="321">
        <v>251</v>
      </c>
      <c r="K979" s="322"/>
      <c r="L979" s="323"/>
    </row>
    <row r="980" spans="1:12" ht="14.25">
      <c r="A980" s="316">
        <v>968</v>
      </c>
      <c r="B980" s="317" t="s">
        <v>1191</v>
      </c>
      <c r="C980" s="318" t="s">
        <v>3356</v>
      </c>
      <c r="D980" s="318" t="s">
        <v>1968</v>
      </c>
      <c r="E980" s="318" t="s">
        <v>2059</v>
      </c>
      <c r="F980" s="319" t="s">
        <v>2060</v>
      </c>
      <c r="G980" s="318" t="s">
        <v>2061</v>
      </c>
      <c r="H980" s="320">
        <v>7</v>
      </c>
      <c r="I980" s="320">
        <v>2</v>
      </c>
      <c r="J980" s="321">
        <v>249</v>
      </c>
      <c r="K980" s="322"/>
      <c r="L980" s="323"/>
    </row>
    <row r="981" spans="1:12" ht="14.25">
      <c r="A981" s="316">
        <v>969</v>
      </c>
      <c r="B981" s="317" t="s">
        <v>1534</v>
      </c>
      <c r="C981" s="318" t="s">
        <v>3659</v>
      </c>
      <c r="D981" s="318" t="s">
        <v>1968</v>
      </c>
      <c r="E981" s="318" t="s">
        <v>2628</v>
      </c>
      <c r="F981" s="319" t="s">
        <v>2242</v>
      </c>
      <c r="G981" s="318" t="s">
        <v>2629</v>
      </c>
      <c r="H981" s="320">
        <v>5</v>
      </c>
      <c r="I981" s="320">
        <v>1</v>
      </c>
      <c r="J981" s="321">
        <v>249</v>
      </c>
      <c r="K981" s="322"/>
      <c r="L981" s="323"/>
    </row>
    <row r="982" spans="1:12" ht="14.25">
      <c r="A982" s="316">
        <v>970</v>
      </c>
      <c r="B982" s="317" t="s">
        <v>1535</v>
      </c>
      <c r="C982" s="318" t="s">
        <v>3660</v>
      </c>
      <c r="D982" s="318" t="s">
        <v>1968</v>
      </c>
      <c r="E982" s="318" t="s">
        <v>2633</v>
      </c>
      <c r="F982" s="319" t="s">
        <v>2242</v>
      </c>
      <c r="G982" s="318" t="s">
        <v>2634</v>
      </c>
      <c r="H982" s="320">
        <v>6</v>
      </c>
      <c r="I982" s="320">
        <v>1</v>
      </c>
      <c r="J982" s="321">
        <v>248</v>
      </c>
      <c r="K982" s="322"/>
      <c r="L982" s="323"/>
    </row>
    <row r="983" spans="1:12" ht="14.25">
      <c r="A983" s="316">
        <v>971</v>
      </c>
      <c r="B983" s="317" t="s">
        <v>1536</v>
      </c>
      <c r="C983" s="318" t="s">
        <v>3661</v>
      </c>
      <c r="D983" s="318" t="s">
        <v>1968</v>
      </c>
      <c r="E983" s="318" t="s">
        <v>2280</v>
      </c>
      <c r="F983" s="319" t="s">
        <v>1977</v>
      </c>
      <c r="G983" s="318" t="s">
        <v>2281</v>
      </c>
      <c r="H983" s="320">
        <v>7</v>
      </c>
      <c r="I983" s="320">
        <v>1</v>
      </c>
      <c r="J983" s="321">
        <v>248</v>
      </c>
      <c r="K983" s="322"/>
      <c r="L983" s="323"/>
    </row>
    <row r="984" spans="1:12" ht="14.25">
      <c r="A984" s="316">
        <v>972</v>
      </c>
      <c r="B984" s="317" t="s">
        <v>1537</v>
      </c>
      <c r="C984" s="318" t="s">
        <v>3662</v>
      </c>
      <c r="D984" s="318" t="s">
        <v>1968</v>
      </c>
      <c r="E984" s="318" t="s">
        <v>2635</v>
      </c>
      <c r="F984" s="319" t="s">
        <v>2065</v>
      </c>
      <c r="G984" s="318" t="s">
        <v>2636</v>
      </c>
      <c r="H984" s="320">
        <v>9</v>
      </c>
      <c r="I984" s="320">
        <v>2</v>
      </c>
      <c r="J984" s="321">
        <v>248</v>
      </c>
      <c r="K984" s="322"/>
      <c r="L984" s="323"/>
    </row>
    <row r="985" spans="1:12" ht="14.25">
      <c r="A985" s="316">
        <v>973</v>
      </c>
      <c r="B985" s="317" t="s">
        <v>1538</v>
      </c>
      <c r="C985" s="318" t="s">
        <v>3663</v>
      </c>
      <c r="D985" s="318" t="s">
        <v>1968</v>
      </c>
      <c r="E985" s="318" t="s">
        <v>2637</v>
      </c>
      <c r="F985" s="319" t="s">
        <v>2065</v>
      </c>
      <c r="G985" s="318" t="s">
        <v>2636</v>
      </c>
      <c r="H985" s="320">
        <v>3</v>
      </c>
      <c r="I985" s="320">
        <v>1</v>
      </c>
      <c r="J985" s="321">
        <v>248</v>
      </c>
      <c r="K985" s="322"/>
      <c r="L985" s="323"/>
    </row>
    <row r="986" spans="1:12" ht="14.25">
      <c r="A986" s="316">
        <v>974</v>
      </c>
      <c r="B986" s="317" t="s">
        <v>1539</v>
      </c>
      <c r="C986" s="318" t="s">
        <v>3392</v>
      </c>
      <c r="D986" s="318" t="s">
        <v>1971</v>
      </c>
      <c r="E986" s="318" t="s">
        <v>2042</v>
      </c>
      <c r="F986" s="319" t="s">
        <v>1977</v>
      </c>
      <c r="G986" s="318" t="s">
        <v>2086</v>
      </c>
      <c r="H986" s="320">
        <v>7</v>
      </c>
      <c r="I986" s="320">
        <v>1</v>
      </c>
      <c r="J986" s="321">
        <v>247</v>
      </c>
      <c r="K986" s="322"/>
      <c r="L986" s="323"/>
    </row>
    <row r="987" spans="1:12" ht="14.25">
      <c r="A987" s="316">
        <v>975</v>
      </c>
      <c r="B987" s="317" t="s">
        <v>1540</v>
      </c>
      <c r="C987" s="318" t="s">
        <v>3664</v>
      </c>
      <c r="D987" s="318" t="s">
        <v>1968</v>
      </c>
      <c r="E987" s="318" t="s">
        <v>2094</v>
      </c>
      <c r="F987" s="319" t="s">
        <v>2049</v>
      </c>
      <c r="G987" s="318" t="s">
        <v>2131</v>
      </c>
      <c r="H987" s="320">
        <v>12</v>
      </c>
      <c r="I987" s="320">
        <v>1</v>
      </c>
      <c r="J987" s="321">
        <v>246</v>
      </c>
      <c r="K987" s="322"/>
      <c r="L987" s="323"/>
    </row>
    <row r="988" spans="1:12" ht="14.25">
      <c r="A988" s="316">
        <v>976</v>
      </c>
      <c r="B988" s="317" t="s">
        <v>1541</v>
      </c>
      <c r="C988" s="318" t="s">
        <v>3665</v>
      </c>
      <c r="D988" s="318" t="s">
        <v>1968</v>
      </c>
      <c r="E988" s="318" t="s">
        <v>2638</v>
      </c>
      <c r="F988" s="319" t="s">
        <v>2142</v>
      </c>
      <c r="G988" s="318" t="s">
        <v>2639</v>
      </c>
      <c r="H988" s="320">
        <v>3</v>
      </c>
      <c r="I988" s="320">
        <v>1</v>
      </c>
      <c r="J988" s="321">
        <v>246</v>
      </c>
      <c r="K988" s="322"/>
      <c r="L988" s="323"/>
    </row>
    <row r="989" spans="1:12" ht="14.25">
      <c r="A989" s="316">
        <v>977</v>
      </c>
      <c r="B989" s="317" t="s">
        <v>1542</v>
      </c>
      <c r="C989" s="318" t="s">
        <v>3666</v>
      </c>
      <c r="D989" s="318" t="s">
        <v>1968</v>
      </c>
      <c r="E989" s="318" t="s">
        <v>2377</v>
      </c>
      <c r="F989" s="319" t="s">
        <v>2090</v>
      </c>
      <c r="G989" s="318" t="s">
        <v>2640</v>
      </c>
      <c r="H989" s="320">
        <v>3</v>
      </c>
      <c r="I989" s="320">
        <v>1</v>
      </c>
      <c r="J989" s="321">
        <v>246</v>
      </c>
      <c r="K989" s="322"/>
      <c r="L989" s="323"/>
    </row>
    <row r="990" spans="1:12" ht="14.25">
      <c r="A990" s="316">
        <v>978</v>
      </c>
      <c r="B990" s="317" t="s">
        <v>1543</v>
      </c>
      <c r="C990" s="318" t="s">
        <v>3667</v>
      </c>
      <c r="D990" s="318" t="s">
        <v>1968</v>
      </c>
      <c r="E990" s="318" t="s">
        <v>2456</v>
      </c>
      <c r="F990" s="319" t="s">
        <v>2090</v>
      </c>
      <c r="G990" s="318" t="s">
        <v>2641</v>
      </c>
      <c r="H990" s="320">
        <v>3</v>
      </c>
      <c r="I990" s="320">
        <v>1</v>
      </c>
      <c r="J990" s="321">
        <v>246</v>
      </c>
      <c r="K990" s="322"/>
      <c r="L990" s="323"/>
    </row>
    <row r="991" spans="1:12" ht="14.25">
      <c r="A991" s="316">
        <v>979</v>
      </c>
      <c r="B991" s="317" t="s">
        <v>1544</v>
      </c>
      <c r="C991" s="318" t="s">
        <v>3668</v>
      </c>
      <c r="D991" s="318" t="s">
        <v>1968</v>
      </c>
      <c r="E991" s="318" t="s">
        <v>2518</v>
      </c>
      <c r="F991" s="319" t="s">
        <v>2242</v>
      </c>
      <c r="G991" s="318" t="s">
        <v>2519</v>
      </c>
      <c r="H991" s="320">
        <v>9</v>
      </c>
      <c r="I991" s="320">
        <v>1</v>
      </c>
      <c r="J991" s="321">
        <v>244</v>
      </c>
      <c r="K991" s="322"/>
      <c r="L991" s="323"/>
    </row>
    <row r="992" spans="1:12" ht="14.25">
      <c r="A992" s="316">
        <v>980</v>
      </c>
      <c r="B992" s="317" t="s">
        <v>1545</v>
      </c>
      <c r="C992" s="318" t="s">
        <v>3669</v>
      </c>
      <c r="D992" s="318" t="s">
        <v>1968</v>
      </c>
      <c r="E992" s="318" t="s">
        <v>2499</v>
      </c>
      <c r="F992" s="319" t="s">
        <v>2569</v>
      </c>
      <c r="G992" s="318" t="s">
        <v>2642</v>
      </c>
      <c r="H992" s="320">
        <v>3</v>
      </c>
      <c r="I992" s="320">
        <v>1</v>
      </c>
      <c r="J992" s="321">
        <v>244</v>
      </c>
      <c r="K992" s="322"/>
      <c r="L992" s="323"/>
    </row>
    <row r="993" spans="1:12" ht="14.25">
      <c r="A993" s="316">
        <v>981</v>
      </c>
      <c r="B993" s="317" t="s">
        <v>1546</v>
      </c>
      <c r="C993" s="318" t="s">
        <v>3670</v>
      </c>
      <c r="D993" s="318" t="s">
        <v>1968</v>
      </c>
      <c r="E993" s="318" t="s">
        <v>2494</v>
      </c>
      <c r="F993" s="319" t="s">
        <v>1977</v>
      </c>
      <c r="G993" s="318" t="s">
        <v>2495</v>
      </c>
      <c r="H993" s="320">
        <v>3</v>
      </c>
      <c r="I993" s="320">
        <v>1</v>
      </c>
      <c r="J993" s="321">
        <v>243.8</v>
      </c>
      <c r="K993" s="322"/>
      <c r="L993" s="323"/>
    </row>
    <row r="994" spans="1:12" ht="14.25">
      <c r="A994" s="316">
        <v>982</v>
      </c>
      <c r="B994" s="317" t="s">
        <v>1547</v>
      </c>
      <c r="C994" s="318" t="s">
        <v>3671</v>
      </c>
      <c r="D994" s="318" t="s">
        <v>1968</v>
      </c>
      <c r="E994" s="318" t="s">
        <v>2643</v>
      </c>
      <c r="F994" s="319" t="s">
        <v>2644</v>
      </c>
      <c r="G994" s="318" t="s">
        <v>2645</v>
      </c>
      <c r="H994" s="320">
        <v>7</v>
      </c>
      <c r="I994" s="320">
        <v>2</v>
      </c>
      <c r="J994" s="321">
        <v>243</v>
      </c>
      <c r="K994" s="322"/>
      <c r="L994" s="323"/>
    </row>
    <row r="995" spans="1:12" ht="14.25">
      <c r="A995" s="316">
        <v>983</v>
      </c>
      <c r="B995" s="317" t="s">
        <v>1548</v>
      </c>
      <c r="C995" s="318" t="s">
        <v>3672</v>
      </c>
      <c r="D995" s="318" t="s">
        <v>1968</v>
      </c>
      <c r="E995" s="318" t="s">
        <v>2421</v>
      </c>
      <c r="F995" s="319" t="s">
        <v>2232</v>
      </c>
      <c r="G995" s="318" t="s">
        <v>2422</v>
      </c>
      <c r="H995" s="320">
        <v>3</v>
      </c>
      <c r="I995" s="320">
        <v>1</v>
      </c>
      <c r="J995" s="321">
        <v>242.4</v>
      </c>
      <c r="K995" s="322"/>
      <c r="L995" s="323"/>
    </row>
    <row r="996" spans="1:12" ht="14.25">
      <c r="A996" s="316">
        <v>984</v>
      </c>
      <c r="B996" s="317" t="s">
        <v>1549</v>
      </c>
      <c r="C996" s="318" t="s">
        <v>3673</v>
      </c>
      <c r="D996" s="318" t="s">
        <v>1968</v>
      </c>
      <c r="E996" s="318" t="s">
        <v>2035</v>
      </c>
      <c r="F996" s="319" t="s">
        <v>1977</v>
      </c>
      <c r="G996" s="318" t="s">
        <v>2473</v>
      </c>
      <c r="H996" s="320">
        <v>7</v>
      </c>
      <c r="I996" s="320">
        <v>2</v>
      </c>
      <c r="J996" s="321">
        <v>242</v>
      </c>
      <c r="K996" s="322"/>
      <c r="L996" s="323"/>
    </row>
    <row r="997" spans="1:12" ht="14.25">
      <c r="A997" s="316">
        <v>985</v>
      </c>
      <c r="B997" s="317" t="s">
        <v>1550</v>
      </c>
      <c r="C997" s="318" t="s">
        <v>3674</v>
      </c>
      <c r="D997" s="318" t="s">
        <v>1968</v>
      </c>
      <c r="E997" s="318" t="s">
        <v>2042</v>
      </c>
      <c r="F997" s="319" t="s">
        <v>1977</v>
      </c>
      <c r="G997" s="318" t="s">
        <v>2111</v>
      </c>
      <c r="H997" s="320">
        <v>7</v>
      </c>
      <c r="I997" s="320">
        <v>2</v>
      </c>
      <c r="J997" s="321">
        <v>241</v>
      </c>
      <c r="K997" s="322"/>
      <c r="L997" s="323"/>
    </row>
    <row r="998" spans="1:12" ht="14.25">
      <c r="A998" s="316">
        <v>986</v>
      </c>
      <c r="B998" s="317" t="s">
        <v>1551</v>
      </c>
      <c r="C998" s="318" t="s">
        <v>3675</v>
      </c>
      <c r="D998" s="318" t="s">
        <v>1968</v>
      </c>
      <c r="E998" s="318" t="s">
        <v>2188</v>
      </c>
      <c r="F998" s="319" t="s">
        <v>2090</v>
      </c>
      <c r="G998" s="318" t="s">
        <v>2646</v>
      </c>
      <c r="H998" s="320">
        <v>5</v>
      </c>
      <c r="I998" s="320">
        <v>1</v>
      </c>
      <c r="J998" s="321">
        <v>240</v>
      </c>
      <c r="K998" s="322"/>
      <c r="L998" s="323"/>
    </row>
    <row r="999" spans="1:12" ht="14.25">
      <c r="A999" s="316">
        <v>987</v>
      </c>
      <c r="B999" s="317" t="s">
        <v>1552</v>
      </c>
      <c r="C999" s="318" t="s">
        <v>3676</v>
      </c>
      <c r="D999" s="318" t="s">
        <v>1968</v>
      </c>
      <c r="E999" s="318" t="s">
        <v>2647</v>
      </c>
      <c r="F999" s="319" t="s">
        <v>2007</v>
      </c>
      <c r="G999" s="318" t="s">
        <v>2648</v>
      </c>
      <c r="H999" s="320">
        <v>5</v>
      </c>
      <c r="I999" s="320">
        <v>1</v>
      </c>
      <c r="J999" s="321">
        <v>240</v>
      </c>
      <c r="K999" s="322"/>
      <c r="L999" s="323"/>
    </row>
    <row r="1000" spans="1:12" ht="14.25">
      <c r="A1000" s="316">
        <v>988</v>
      </c>
      <c r="B1000" s="317" t="s">
        <v>1553</v>
      </c>
      <c r="C1000" s="318" t="s">
        <v>3095</v>
      </c>
      <c r="D1000" s="318" t="s">
        <v>1968</v>
      </c>
      <c r="E1000" s="318" t="s">
        <v>2071</v>
      </c>
      <c r="F1000" s="319" t="s">
        <v>2072</v>
      </c>
      <c r="G1000" s="318" t="s">
        <v>2073</v>
      </c>
      <c r="H1000" s="320">
        <v>2</v>
      </c>
      <c r="I1000" s="320">
        <v>1</v>
      </c>
      <c r="J1000" s="321">
        <v>240</v>
      </c>
      <c r="K1000" s="322"/>
      <c r="L1000" s="323"/>
    </row>
    <row r="1001" spans="1:12" ht="14.25">
      <c r="A1001" s="316">
        <v>989</v>
      </c>
      <c r="B1001" s="317" t="s">
        <v>748</v>
      </c>
      <c r="C1001" s="318" t="s">
        <v>2992</v>
      </c>
      <c r="D1001" s="318" t="s">
        <v>1968</v>
      </c>
      <c r="E1001" s="318" t="s">
        <v>1976</v>
      </c>
      <c r="F1001" s="319" t="s">
        <v>1977</v>
      </c>
      <c r="G1001" s="318" t="s">
        <v>1978</v>
      </c>
      <c r="H1001" s="320">
        <v>2</v>
      </c>
      <c r="I1001" s="320">
        <v>1</v>
      </c>
      <c r="J1001" s="321">
        <v>240</v>
      </c>
      <c r="K1001" s="322"/>
      <c r="L1001" s="323"/>
    </row>
    <row r="1002" spans="1:12" ht="14.25">
      <c r="A1002" s="316">
        <v>990</v>
      </c>
      <c r="B1002" s="317" t="s">
        <v>1554</v>
      </c>
      <c r="C1002" s="318" t="s">
        <v>3677</v>
      </c>
      <c r="D1002" s="318" t="s">
        <v>1968</v>
      </c>
      <c r="E1002" s="318" t="s">
        <v>2046</v>
      </c>
      <c r="F1002" s="319" t="s">
        <v>2007</v>
      </c>
      <c r="G1002" s="318" t="s">
        <v>2047</v>
      </c>
      <c r="H1002" s="320">
        <v>6</v>
      </c>
      <c r="I1002" s="320">
        <v>1</v>
      </c>
      <c r="J1002" s="321">
        <v>239</v>
      </c>
      <c r="K1002" s="322"/>
      <c r="L1002" s="323"/>
    </row>
    <row r="1003" spans="1:12" ht="14.25">
      <c r="A1003" s="316">
        <v>991</v>
      </c>
      <c r="B1003" s="317" t="s">
        <v>1555</v>
      </c>
      <c r="C1003" s="318" t="s">
        <v>3678</v>
      </c>
      <c r="D1003" s="318" t="s">
        <v>1968</v>
      </c>
      <c r="E1003" s="318" t="s">
        <v>2168</v>
      </c>
      <c r="F1003" s="319" t="s">
        <v>2049</v>
      </c>
      <c r="G1003" s="318" t="s">
        <v>2169</v>
      </c>
      <c r="H1003" s="320">
        <v>5</v>
      </c>
      <c r="I1003" s="320">
        <v>1</v>
      </c>
      <c r="J1003" s="321">
        <v>239</v>
      </c>
      <c r="K1003" s="322"/>
      <c r="L1003" s="323"/>
    </row>
    <row r="1004" spans="1:12" ht="14.25">
      <c r="A1004" s="316">
        <v>992</v>
      </c>
      <c r="B1004" s="317" t="s">
        <v>1556</v>
      </c>
      <c r="C1004" s="318" t="s">
        <v>3679</v>
      </c>
      <c r="D1004" s="318" t="s">
        <v>1974</v>
      </c>
      <c r="E1004" s="318" t="s">
        <v>2649</v>
      </c>
      <c r="F1004" s="319" t="s">
        <v>2049</v>
      </c>
      <c r="G1004" s="318" t="s">
        <v>2650</v>
      </c>
      <c r="H1004" s="320">
        <v>4</v>
      </c>
      <c r="I1004" s="320">
        <v>1</v>
      </c>
      <c r="J1004" s="321">
        <v>237.4</v>
      </c>
      <c r="K1004" s="322"/>
      <c r="L1004" s="323"/>
    </row>
    <row r="1005" spans="1:12" ht="14.25">
      <c r="A1005" s="316">
        <v>993</v>
      </c>
      <c r="B1005" s="317" t="s">
        <v>1557</v>
      </c>
      <c r="C1005" s="318" t="s">
        <v>3670</v>
      </c>
      <c r="D1005" s="318" t="s">
        <v>1968</v>
      </c>
      <c r="E1005" s="318" t="s">
        <v>2494</v>
      </c>
      <c r="F1005" s="319" t="s">
        <v>1977</v>
      </c>
      <c r="G1005" s="318" t="s">
        <v>2495</v>
      </c>
      <c r="H1005" s="320">
        <v>6</v>
      </c>
      <c r="I1005" s="320">
        <v>2</v>
      </c>
      <c r="J1005" s="321">
        <v>237</v>
      </c>
      <c r="K1005" s="322"/>
      <c r="L1005" s="323"/>
    </row>
    <row r="1006" spans="1:12" ht="14.25">
      <c r="A1006" s="316">
        <v>994</v>
      </c>
      <c r="B1006" s="317" t="s">
        <v>1558</v>
      </c>
      <c r="C1006" s="318" t="s">
        <v>3680</v>
      </c>
      <c r="D1006" s="318" t="s">
        <v>1968</v>
      </c>
      <c r="E1006" s="318" t="s">
        <v>2035</v>
      </c>
      <c r="F1006" s="319" t="s">
        <v>1977</v>
      </c>
      <c r="G1006" s="318" t="s">
        <v>2651</v>
      </c>
      <c r="H1006" s="320">
        <v>6</v>
      </c>
      <c r="I1006" s="320">
        <v>2</v>
      </c>
      <c r="J1006" s="321">
        <v>236</v>
      </c>
      <c r="K1006" s="322"/>
      <c r="L1006" s="323"/>
    </row>
    <row r="1007" spans="1:12" ht="14.25">
      <c r="A1007" s="316">
        <v>995</v>
      </c>
      <c r="B1007" s="317" t="s">
        <v>1559</v>
      </c>
      <c r="C1007" s="318" t="s">
        <v>3518</v>
      </c>
      <c r="D1007" s="318" t="s">
        <v>1968</v>
      </c>
      <c r="E1007" s="318" t="s">
        <v>2505</v>
      </c>
      <c r="F1007" s="319" t="s">
        <v>2049</v>
      </c>
      <c r="G1007" s="318" t="s">
        <v>2506</v>
      </c>
      <c r="H1007" s="320">
        <v>3</v>
      </c>
      <c r="I1007" s="320">
        <v>1</v>
      </c>
      <c r="J1007" s="321">
        <v>235</v>
      </c>
      <c r="K1007" s="322"/>
      <c r="L1007" s="323"/>
    </row>
    <row r="1008" spans="1:12" ht="14.25">
      <c r="A1008" s="316">
        <v>996</v>
      </c>
      <c r="B1008" s="317" t="s">
        <v>1560</v>
      </c>
      <c r="C1008" s="318" t="s">
        <v>3681</v>
      </c>
      <c r="D1008" s="318" t="s">
        <v>1968</v>
      </c>
      <c r="E1008" s="318" t="s">
        <v>2649</v>
      </c>
      <c r="F1008" s="319" t="s">
        <v>2049</v>
      </c>
      <c r="G1008" s="318" t="s">
        <v>2652</v>
      </c>
      <c r="H1008" s="320">
        <v>5</v>
      </c>
      <c r="I1008" s="320">
        <v>1</v>
      </c>
      <c r="J1008" s="321">
        <v>234.2</v>
      </c>
      <c r="K1008" s="322"/>
      <c r="L1008" s="323"/>
    </row>
    <row r="1009" spans="1:12" ht="14.25">
      <c r="A1009" s="316">
        <v>997</v>
      </c>
      <c r="B1009" s="317" t="s">
        <v>1561</v>
      </c>
      <c r="C1009" s="318" t="s">
        <v>3682</v>
      </c>
      <c r="D1009" s="318" t="s">
        <v>1968</v>
      </c>
      <c r="E1009" s="318" t="s">
        <v>2452</v>
      </c>
      <c r="F1009" s="319" t="s">
        <v>1977</v>
      </c>
      <c r="G1009" s="318" t="s">
        <v>2453</v>
      </c>
      <c r="H1009" s="320">
        <v>5</v>
      </c>
      <c r="I1009" s="320">
        <v>1</v>
      </c>
      <c r="J1009" s="321">
        <v>232</v>
      </c>
      <c r="K1009" s="322"/>
      <c r="L1009" s="323"/>
    </row>
    <row r="1010" spans="1:12" ht="14.25">
      <c r="A1010" s="316">
        <v>998</v>
      </c>
      <c r="B1010" s="317" t="s">
        <v>1562</v>
      </c>
      <c r="C1010" s="318" t="s">
        <v>3683</v>
      </c>
      <c r="D1010" s="318" t="s">
        <v>1968</v>
      </c>
      <c r="E1010" s="318" t="s">
        <v>2653</v>
      </c>
      <c r="F1010" s="319" t="s">
        <v>1977</v>
      </c>
      <c r="G1010" s="318" t="s">
        <v>2125</v>
      </c>
      <c r="H1010" s="320">
        <v>5</v>
      </c>
      <c r="I1010" s="320">
        <v>2</v>
      </c>
      <c r="J1010" s="321">
        <v>231</v>
      </c>
      <c r="K1010" s="322"/>
      <c r="L1010" s="323"/>
    </row>
    <row r="1011" spans="1:12" ht="14.25">
      <c r="A1011" s="316">
        <v>999</v>
      </c>
      <c r="B1011" s="317" t="s">
        <v>1563</v>
      </c>
      <c r="C1011" s="318" t="s">
        <v>3684</v>
      </c>
      <c r="D1011" s="318" t="s">
        <v>1968</v>
      </c>
      <c r="E1011" s="318" t="s">
        <v>2080</v>
      </c>
      <c r="F1011" s="319" t="s">
        <v>1977</v>
      </c>
      <c r="G1011" s="318" t="s">
        <v>2081</v>
      </c>
      <c r="H1011" s="320">
        <v>3</v>
      </c>
      <c r="I1011" s="320">
        <v>1</v>
      </c>
      <c r="J1011" s="321">
        <v>230.4</v>
      </c>
      <c r="K1011" s="322"/>
      <c r="L1011" s="323"/>
    </row>
    <row r="1012" spans="1:12" ht="14.25">
      <c r="A1012" s="316">
        <v>1000</v>
      </c>
      <c r="B1012" s="317" t="s">
        <v>1564</v>
      </c>
      <c r="C1012" s="318" t="s">
        <v>3146</v>
      </c>
      <c r="D1012" s="318" t="s">
        <v>1968</v>
      </c>
      <c r="E1012" s="318" t="s">
        <v>2046</v>
      </c>
      <c r="F1012" s="319" t="s">
        <v>2007</v>
      </c>
      <c r="G1012" s="318" t="s">
        <v>2047</v>
      </c>
      <c r="H1012" s="320">
        <v>7</v>
      </c>
      <c r="I1012" s="320">
        <v>2</v>
      </c>
      <c r="J1012" s="321">
        <v>230</v>
      </c>
      <c r="K1012" s="322"/>
      <c r="L1012" s="323"/>
    </row>
    <row r="1013" spans="1:12" ht="14.25">
      <c r="A1013" s="316">
        <v>1001</v>
      </c>
      <c r="B1013" s="317" t="s">
        <v>1565</v>
      </c>
      <c r="C1013" s="318" t="s">
        <v>3560</v>
      </c>
      <c r="D1013" s="318" t="s">
        <v>1968</v>
      </c>
      <c r="E1013" s="318" t="s">
        <v>2537</v>
      </c>
      <c r="F1013" s="319" t="s">
        <v>2065</v>
      </c>
      <c r="G1013" s="318" t="s">
        <v>2538</v>
      </c>
      <c r="H1013" s="320">
        <v>1</v>
      </c>
      <c r="I1013" s="320">
        <v>1</v>
      </c>
      <c r="J1013" s="321">
        <v>228.8</v>
      </c>
      <c r="K1013" s="322"/>
      <c r="L1013" s="323"/>
    </row>
    <row r="1014" spans="1:12" ht="14.25">
      <c r="A1014" s="316">
        <v>1002</v>
      </c>
      <c r="B1014" s="317" t="s">
        <v>1566</v>
      </c>
      <c r="C1014" s="318" t="s">
        <v>3685</v>
      </c>
      <c r="D1014" s="318" t="s">
        <v>1968</v>
      </c>
      <c r="E1014" s="318" t="s">
        <v>2547</v>
      </c>
      <c r="F1014" s="319" t="s">
        <v>2007</v>
      </c>
      <c r="G1014" s="318" t="s">
        <v>2654</v>
      </c>
      <c r="H1014" s="320">
        <v>7</v>
      </c>
      <c r="I1014" s="320">
        <v>1</v>
      </c>
      <c r="J1014" s="321">
        <v>228.6</v>
      </c>
      <c r="K1014" s="322"/>
      <c r="L1014" s="323"/>
    </row>
    <row r="1015" spans="1:12" ht="14.25">
      <c r="A1015" s="316">
        <v>1003</v>
      </c>
      <c r="B1015" s="317" t="s">
        <v>1567</v>
      </c>
      <c r="C1015" s="318" t="s">
        <v>3686</v>
      </c>
      <c r="D1015" s="318" t="s">
        <v>1968</v>
      </c>
      <c r="E1015" s="318" t="s">
        <v>2461</v>
      </c>
      <c r="F1015" s="319" t="s">
        <v>2049</v>
      </c>
      <c r="G1015" s="318" t="s">
        <v>2462</v>
      </c>
      <c r="H1015" s="320">
        <v>6</v>
      </c>
      <c r="I1015" s="320">
        <v>1</v>
      </c>
      <c r="J1015" s="321">
        <v>228</v>
      </c>
      <c r="K1015" s="322"/>
      <c r="L1015" s="323"/>
    </row>
    <row r="1016" spans="1:12" ht="14.25">
      <c r="A1016" s="316">
        <v>1004</v>
      </c>
      <c r="B1016" s="317" t="s">
        <v>1568</v>
      </c>
      <c r="C1016" s="318" t="s">
        <v>3512</v>
      </c>
      <c r="D1016" s="318" t="s">
        <v>1968</v>
      </c>
      <c r="E1016" s="318" t="s">
        <v>2499</v>
      </c>
      <c r="F1016" s="319" t="s">
        <v>2232</v>
      </c>
      <c r="G1016" s="318" t="s">
        <v>2500</v>
      </c>
      <c r="H1016" s="320">
        <v>4</v>
      </c>
      <c r="I1016" s="320">
        <v>1</v>
      </c>
      <c r="J1016" s="321">
        <v>226.4</v>
      </c>
      <c r="K1016" s="322"/>
      <c r="L1016" s="323"/>
    </row>
    <row r="1017" spans="1:12" ht="14.25">
      <c r="A1017" s="316">
        <v>1005</v>
      </c>
      <c r="B1017" s="317" t="s">
        <v>1569</v>
      </c>
      <c r="C1017" s="318" t="s">
        <v>3215</v>
      </c>
      <c r="D1017" s="318" t="s">
        <v>1968</v>
      </c>
      <c r="E1017" s="318" t="s">
        <v>2181</v>
      </c>
      <c r="F1017" s="319" t="s">
        <v>2182</v>
      </c>
      <c r="G1017" s="318" t="s">
        <v>2183</v>
      </c>
      <c r="H1017" s="320">
        <v>4</v>
      </c>
      <c r="I1017" s="320">
        <v>1</v>
      </c>
      <c r="J1017" s="321">
        <v>226</v>
      </c>
      <c r="K1017" s="322"/>
      <c r="L1017" s="323"/>
    </row>
    <row r="1018" spans="1:12" ht="14.25">
      <c r="A1018" s="316">
        <v>1006</v>
      </c>
      <c r="B1018" s="317" t="s">
        <v>1570</v>
      </c>
      <c r="C1018" s="318" t="s">
        <v>3687</v>
      </c>
      <c r="D1018" s="318" t="s">
        <v>1968</v>
      </c>
      <c r="E1018" s="318" t="s">
        <v>2590</v>
      </c>
      <c r="F1018" s="319" t="s">
        <v>2090</v>
      </c>
      <c r="G1018" s="318" t="s">
        <v>2591</v>
      </c>
      <c r="H1018" s="320">
        <v>7</v>
      </c>
      <c r="I1018" s="320">
        <v>2</v>
      </c>
      <c r="J1018" s="321">
        <v>226</v>
      </c>
      <c r="K1018" s="322"/>
      <c r="L1018" s="323"/>
    </row>
    <row r="1019" spans="1:12" ht="14.25">
      <c r="A1019" s="316">
        <v>1007</v>
      </c>
      <c r="B1019" s="317" t="s">
        <v>1571</v>
      </c>
      <c r="C1019" s="318" t="s">
        <v>3688</v>
      </c>
      <c r="D1019" s="318" t="s">
        <v>1968</v>
      </c>
      <c r="E1019" s="318" t="s">
        <v>2127</v>
      </c>
      <c r="F1019" s="319" t="s">
        <v>2049</v>
      </c>
      <c r="G1019" s="318" t="s">
        <v>2128</v>
      </c>
      <c r="H1019" s="320">
        <v>7</v>
      </c>
      <c r="I1019" s="320">
        <v>1</v>
      </c>
      <c r="J1019" s="321">
        <v>225.4</v>
      </c>
      <c r="K1019" s="322"/>
      <c r="L1019" s="323"/>
    </row>
    <row r="1020" spans="1:12" ht="14.25">
      <c r="A1020" s="316">
        <v>1008</v>
      </c>
      <c r="B1020" s="317" t="s">
        <v>1572</v>
      </c>
      <c r="C1020" s="318" t="s">
        <v>3176</v>
      </c>
      <c r="D1020" s="318" t="s">
        <v>1969</v>
      </c>
      <c r="E1020" s="318" t="s">
        <v>2025</v>
      </c>
      <c r="F1020" s="319" t="s">
        <v>1977</v>
      </c>
      <c r="G1020" s="318" t="s">
        <v>2026</v>
      </c>
      <c r="H1020" s="320">
        <v>6</v>
      </c>
      <c r="I1020" s="320">
        <v>2</v>
      </c>
      <c r="J1020" s="321">
        <v>224</v>
      </c>
      <c r="K1020" s="322"/>
      <c r="L1020" s="323"/>
    </row>
    <row r="1021" spans="1:12" ht="14.25">
      <c r="A1021" s="316">
        <v>1009</v>
      </c>
      <c r="B1021" s="317" t="s">
        <v>1573</v>
      </c>
      <c r="C1021" s="318" t="s">
        <v>3689</v>
      </c>
      <c r="D1021" s="318" t="s">
        <v>1968</v>
      </c>
      <c r="E1021" s="318" t="s">
        <v>2535</v>
      </c>
      <c r="F1021" s="319" t="s">
        <v>2118</v>
      </c>
      <c r="G1021" s="318" t="s">
        <v>2145</v>
      </c>
      <c r="H1021" s="320">
        <v>2</v>
      </c>
      <c r="I1021" s="320">
        <v>1</v>
      </c>
      <c r="J1021" s="321">
        <v>222</v>
      </c>
      <c r="K1021" s="322"/>
      <c r="L1021" s="323"/>
    </row>
    <row r="1022" spans="1:12" ht="14.25">
      <c r="A1022" s="316">
        <v>1010</v>
      </c>
      <c r="B1022" s="317" t="s">
        <v>1574</v>
      </c>
      <c r="C1022" s="318" t="s">
        <v>3249</v>
      </c>
      <c r="D1022" s="318" t="s">
        <v>1968</v>
      </c>
      <c r="E1022" s="318" t="s">
        <v>2046</v>
      </c>
      <c r="F1022" s="319" t="s">
        <v>2007</v>
      </c>
      <c r="G1022" s="318" t="s">
        <v>2223</v>
      </c>
      <c r="H1022" s="320">
        <v>5</v>
      </c>
      <c r="I1022" s="320">
        <v>1</v>
      </c>
      <c r="J1022" s="321">
        <v>222</v>
      </c>
      <c r="K1022" s="322"/>
      <c r="L1022" s="323"/>
    </row>
    <row r="1023" spans="1:12" ht="14.25">
      <c r="A1023" s="316">
        <v>1011</v>
      </c>
      <c r="B1023" s="317" t="s">
        <v>1575</v>
      </c>
      <c r="C1023" s="318" t="s">
        <v>3690</v>
      </c>
      <c r="D1023" s="318" t="s">
        <v>1968</v>
      </c>
      <c r="E1023" s="318" t="s">
        <v>2655</v>
      </c>
      <c r="F1023" s="319" t="s">
        <v>2049</v>
      </c>
      <c r="G1023" s="318" t="s">
        <v>2656</v>
      </c>
      <c r="H1023" s="320">
        <v>6</v>
      </c>
      <c r="I1023" s="320">
        <v>1</v>
      </c>
      <c r="J1023" s="321">
        <v>220</v>
      </c>
      <c r="K1023" s="322"/>
      <c r="L1023" s="323"/>
    </row>
    <row r="1024" spans="1:12" ht="14.25">
      <c r="A1024" s="316">
        <v>1012</v>
      </c>
      <c r="B1024" s="317" t="s">
        <v>1576</v>
      </c>
      <c r="C1024" s="318" t="s">
        <v>3342</v>
      </c>
      <c r="D1024" s="318" t="s">
        <v>1968</v>
      </c>
      <c r="E1024" s="318" t="s">
        <v>2132</v>
      </c>
      <c r="F1024" s="319" t="s">
        <v>2007</v>
      </c>
      <c r="G1024" s="318" t="s">
        <v>2133</v>
      </c>
      <c r="H1024" s="320">
        <v>4</v>
      </c>
      <c r="I1024" s="320">
        <v>2</v>
      </c>
      <c r="J1024" s="321">
        <v>219</v>
      </c>
      <c r="K1024" s="322"/>
      <c r="L1024" s="323"/>
    </row>
    <row r="1025" spans="1:12" ht="14.25">
      <c r="A1025" s="316">
        <v>1013</v>
      </c>
      <c r="B1025" s="317" t="s">
        <v>1577</v>
      </c>
      <c r="C1025" s="318" t="s">
        <v>3265</v>
      </c>
      <c r="D1025" s="318" t="s">
        <v>1968</v>
      </c>
      <c r="E1025" s="318" t="s">
        <v>2215</v>
      </c>
      <c r="F1025" s="319" t="s">
        <v>2065</v>
      </c>
      <c r="G1025" s="318" t="s">
        <v>2216</v>
      </c>
      <c r="H1025" s="320">
        <v>6</v>
      </c>
      <c r="I1025" s="320">
        <v>1</v>
      </c>
      <c r="J1025" s="321">
        <v>219</v>
      </c>
      <c r="K1025" s="322"/>
      <c r="L1025" s="323"/>
    </row>
    <row r="1026" spans="1:12" ht="14.25">
      <c r="A1026" s="316">
        <v>1014</v>
      </c>
      <c r="B1026" s="317" t="s">
        <v>1578</v>
      </c>
      <c r="C1026" s="318" t="s">
        <v>3691</v>
      </c>
      <c r="D1026" s="318" t="s">
        <v>1968</v>
      </c>
      <c r="E1026" s="318" t="s">
        <v>2037</v>
      </c>
      <c r="F1026" s="319" t="s">
        <v>1977</v>
      </c>
      <c r="G1026" s="318" t="s">
        <v>2034</v>
      </c>
      <c r="H1026" s="320">
        <v>7</v>
      </c>
      <c r="I1026" s="320">
        <v>1</v>
      </c>
      <c r="J1026" s="321">
        <v>219</v>
      </c>
      <c r="K1026" s="322"/>
      <c r="L1026" s="323"/>
    </row>
    <row r="1027" spans="1:12" ht="14.25">
      <c r="A1027" s="316">
        <v>1015</v>
      </c>
      <c r="B1027" s="317" t="s">
        <v>1579</v>
      </c>
      <c r="C1027" s="318" t="s">
        <v>3692</v>
      </c>
      <c r="D1027" s="318" t="s">
        <v>1968</v>
      </c>
      <c r="E1027" s="318" t="s">
        <v>2617</v>
      </c>
      <c r="F1027" s="319" t="s">
        <v>1977</v>
      </c>
      <c r="G1027" s="318" t="s">
        <v>2618</v>
      </c>
      <c r="H1027" s="320">
        <v>5</v>
      </c>
      <c r="I1027" s="320">
        <v>1</v>
      </c>
      <c r="J1027" s="321">
        <v>218</v>
      </c>
      <c r="K1027" s="322"/>
      <c r="L1027" s="323"/>
    </row>
    <row r="1028" spans="1:12" ht="14.25">
      <c r="A1028" s="316">
        <v>1016</v>
      </c>
      <c r="B1028" s="317" t="s">
        <v>1580</v>
      </c>
      <c r="C1028" s="318" t="s">
        <v>3693</v>
      </c>
      <c r="D1028" s="318" t="s">
        <v>1968</v>
      </c>
      <c r="E1028" s="318" t="s">
        <v>2657</v>
      </c>
      <c r="F1028" s="319" t="s">
        <v>1977</v>
      </c>
      <c r="G1028" s="318" t="s">
        <v>2658</v>
      </c>
      <c r="H1028" s="320">
        <v>4</v>
      </c>
      <c r="I1028" s="320">
        <v>1</v>
      </c>
      <c r="J1028" s="321">
        <v>217</v>
      </c>
      <c r="K1028" s="322"/>
      <c r="L1028" s="323"/>
    </row>
    <row r="1029" spans="1:12" ht="14.25">
      <c r="A1029" s="316">
        <v>1017</v>
      </c>
      <c r="B1029" s="317" t="s">
        <v>1581</v>
      </c>
      <c r="C1029" s="318" t="s">
        <v>3694</v>
      </c>
      <c r="D1029" s="318" t="s">
        <v>1968</v>
      </c>
      <c r="E1029" s="318" t="s">
        <v>2659</v>
      </c>
      <c r="F1029" s="319" t="s">
        <v>2090</v>
      </c>
      <c r="G1029" s="318" t="s">
        <v>2660</v>
      </c>
      <c r="H1029" s="320">
        <v>7</v>
      </c>
      <c r="I1029" s="320">
        <v>1</v>
      </c>
      <c r="J1029" s="321">
        <v>216</v>
      </c>
      <c r="K1029" s="322"/>
      <c r="L1029" s="323"/>
    </row>
    <row r="1030" spans="1:12" ht="14.25">
      <c r="A1030" s="316">
        <v>1018</v>
      </c>
      <c r="B1030" s="317" t="s">
        <v>1582</v>
      </c>
      <c r="C1030" s="318" t="s">
        <v>3695</v>
      </c>
      <c r="D1030" s="318" t="s">
        <v>1968</v>
      </c>
      <c r="E1030" s="318" t="s">
        <v>2661</v>
      </c>
      <c r="F1030" s="319" t="s">
        <v>2007</v>
      </c>
      <c r="G1030" s="318" t="s">
        <v>2662</v>
      </c>
      <c r="H1030" s="320">
        <v>5</v>
      </c>
      <c r="I1030" s="320">
        <v>1</v>
      </c>
      <c r="J1030" s="321">
        <v>216</v>
      </c>
      <c r="K1030" s="322"/>
      <c r="L1030" s="323"/>
    </row>
    <row r="1031" spans="1:12" ht="14.25">
      <c r="A1031" s="316">
        <v>1019</v>
      </c>
      <c r="B1031" s="317" t="s">
        <v>1583</v>
      </c>
      <c r="C1031" s="318" t="s">
        <v>3696</v>
      </c>
      <c r="D1031" s="318" t="s">
        <v>1968</v>
      </c>
      <c r="E1031" s="318" t="s">
        <v>2278</v>
      </c>
      <c r="F1031" s="319" t="s">
        <v>2049</v>
      </c>
      <c r="G1031" s="318" t="s">
        <v>2663</v>
      </c>
      <c r="H1031" s="320">
        <v>3</v>
      </c>
      <c r="I1031" s="320">
        <v>1</v>
      </c>
      <c r="J1031" s="321">
        <v>216</v>
      </c>
      <c r="K1031" s="322"/>
      <c r="L1031" s="323"/>
    </row>
    <row r="1032" spans="1:12" ht="14.25">
      <c r="A1032" s="316">
        <v>1020</v>
      </c>
      <c r="B1032" s="317" t="s">
        <v>1584</v>
      </c>
      <c r="C1032" s="318" t="s">
        <v>3697</v>
      </c>
      <c r="D1032" s="318" t="s">
        <v>1968</v>
      </c>
      <c r="E1032" s="318" t="s">
        <v>1996</v>
      </c>
      <c r="F1032" s="319" t="s">
        <v>1977</v>
      </c>
      <c r="G1032" s="318" t="s">
        <v>1997</v>
      </c>
      <c r="H1032" s="320">
        <v>4</v>
      </c>
      <c r="I1032" s="320">
        <v>1</v>
      </c>
      <c r="J1032" s="321">
        <v>216</v>
      </c>
      <c r="K1032" s="322"/>
      <c r="L1032" s="323"/>
    </row>
    <row r="1033" spans="1:12" ht="14.25">
      <c r="A1033" s="316">
        <v>1021</v>
      </c>
      <c r="B1033" s="317" t="s">
        <v>1585</v>
      </c>
      <c r="C1033" s="318" t="s">
        <v>3698</v>
      </c>
      <c r="D1033" s="318" t="s">
        <v>1968</v>
      </c>
      <c r="E1033" s="318" t="s">
        <v>2664</v>
      </c>
      <c r="F1033" s="319" t="s">
        <v>2049</v>
      </c>
      <c r="G1033" s="318" t="s">
        <v>2665</v>
      </c>
      <c r="H1033" s="320">
        <v>3</v>
      </c>
      <c r="I1033" s="320">
        <v>1</v>
      </c>
      <c r="J1033" s="321">
        <v>216</v>
      </c>
      <c r="K1033" s="322"/>
      <c r="L1033" s="323"/>
    </row>
    <row r="1034" spans="1:12" ht="14.25">
      <c r="A1034" s="316">
        <v>1022</v>
      </c>
      <c r="B1034" s="317" t="s">
        <v>1586</v>
      </c>
      <c r="C1034" s="318" t="s">
        <v>3675</v>
      </c>
      <c r="D1034" s="318" t="s">
        <v>1968</v>
      </c>
      <c r="E1034" s="318" t="s">
        <v>2188</v>
      </c>
      <c r="F1034" s="319" t="s">
        <v>2090</v>
      </c>
      <c r="G1034" s="318" t="s">
        <v>2646</v>
      </c>
      <c r="H1034" s="320">
        <v>5</v>
      </c>
      <c r="I1034" s="320">
        <v>1</v>
      </c>
      <c r="J1034" s="321">
        <v>216</v>
      </c>
      <c r="K1034" s="322"/>
      <c r="L1034" s="323"/>
    </row>
    <row r="1035" spans="1:12" ht="14.25">
      <c r="A1035" s="316">
        <v>1023</v>
      </c>
      <c r="B1035" s="317" t="s">
        <v>1587</v>
      </c>
      <c r="C1035" s="318" t="s">
        <v>3699</v>
      </c>
      <c r="D1035" s="318" t="s">
        <v>1968</v>
      </c>
      <c r="E1035" s="318" t="s">
        <v>2456</v>
      </c>
      <c r="F1035" s="319" t="s">
        <v>2090</v>
      </c>
      <c r="G1035" s="318" t="s">
        <v>2666</v>
      </c>
      <c r="H1035" s="320">
        <v>5</v>
      </c>
      <c r="I1035" s="320">
        <v>1</v>
      </c>
      <c r="J1035" s="321">
        <v>216</v>
      </c>
      <c r="K1035" s="322"/>
      <c r="L1035" s="323"/>
    </row>
    <row r="1036" spans="1:12" ht="14.25">
      <c r="A1036" s="316">
        <v>1024</v>
      </c>
      <c r="B1036" s="317" t="s">
        <v>1588</v>
      </c>
      <c r="C1036" s="318" t="s">
        <v>3700</v>
      </c>
      <c r="D1036" s="318" t="s">
        <v>1968</v>
      </c>
      <c r="E1036" s="318" t="s">
        <v>2247</v>
      </c>
      <c r="F1036" s="319" t="s">
        <v>2007</v>
      </c>
      <c r="G1036" s="318" t="s">
        <v>2667</v>
      </c>
      <c r="H1036" s="320">
        <v>8</v>
      </c>
      <c r="I1036" s="320">
        <v>1</v>
      </c>
      <c r="J1036" s="321">
        <v>215.2</v>
      </c>
      <c r="K1036" s="322"/>
      <c r="L1036" s="323"/>
    </row>
    <row r="1037" spans="1:12" ht="14.25">
      <c r="A1037" s="316">
        <v>1025</v>
      </c>
      <c r="B1037" s="317" t="s">
        <v>1589</v>
      </c>
      <c r="C1037" s="318" t="s">
        <v>3592</v>
      </c>
      <c r="D1037" s="318" t="s">
        <v>1968</v>
      </c>
      <c r="E1037" s="318" t="s">
        <v>2420</v>
      </c>
      <c r="F1037" s="319" t="s">
        <v>1977</v>
      </c>
      <c r="G1037" s="318" t="s">
        <v>2081</v>
      </c>
      <c r="H1037" s="320">
        <v>8</v>
      </c>
      <c r="I1037" s="320">
        <v>1</v>
      </c>
      <c r="J1037" s="321">
        <v>215</v>
      </c>
      <c r="K1037" s="322"/>
      <c r="L1037" s="323"/>
    </row>
    <row r="1038" spans="1:12" ht="14.25">
      <c r="A1038" s="316">
        <v>1026</v>
      </c>
      <c r="B1038" s="317" t="s">
        <v>1590</v>
      </c>
      <c r="C1038" s="318" t="s">
        <v>3701</v>
      </c>
      <c r="D1038" s="318" t="s">
        <v>1968</v>
      </c>
      <c r="E1038" s="318" t="s">
        <v>2668</v>
      </c>
      <c r="F1038" s="319" t="s">
        <v>1977</v>
      </c>
      <c r="G1038" s="318" t="s">
        <v>2669</v>
      </c>
      <c r="H1038" s="320">
        <v>3</v>
      </c>
      <c r="I1038" s="320">
        <v>1</v>
      </c>
      <c r="J1038" s="321">
        <v>215</v>
      </c>
      <c r="K1038" s="322"/>
      <c r="L1038" s="323"/>
    </row>
    <row r="1039" spans="1:12" ht="14.25">
      <c r="A1039" s="316">
        <v>1027</v>
      </c>
      <c r="B1039" s="317" t="s">
        <v>1591</v>
      </c>
      <c r="C1039" s="318" t="s">
        <v>3702</v>
      </c>
      <c r="D1039" s="318" t="s">
        <v>1968</v>
      </c>
      <c r="E1039" s="318" t="s">
        <v>2037</v>
      </c>
      <c r="F1039" s="319" t="s">
        <v>1977</v>
      </c>
      <c r="G1039" s="318" t="s">
        <v>2034</v>
      </c>
      <c r="H1039" s="320">
        <v>4</v>
      </c>
      <c r="I1039" s="320">
        <v>1</v>
      </c>
      <c r="J1039" s="321">
        <v>214</v>
      </c>
      <c r="K1039" s="322"/>
      <c r="L1039" s="323"/>
    </row>
    <row r="1040" spans="1:12" ht="14.25">
      <c r="A1040" s="316">
        <v>1028</v>
      </c>
      <c r="B1040" s="317" t="s">
        <v>1592</v>
      </c>
      <c r="C1040" s="318" t="s">
        <v>3703</v>
      </c>
      <c r="D1040" s="318" t="s">
        <v>1968</v>
      </c>
      <c r="E1040" s="318" t="s">
        <v>2126</v>
      </c>
      <c r="F1040" s="319" t="s">
        <v>1977</v>
      </c>
      <c r="G1040" s="318" t="s">
        <v>2086</v>
      </c>
      <c r="H1040" s="320">
        <v>7</v>
      </c>
      <c r="I1040" s="320">
        <v>2</v>
      </c>
      <c r="J1040" s="321">
        <v>214</v>
      </c>
      <c r="K1040" s="322"/>
      <c r="L1040" s="323"/>
    </row>
    <row r="1041" spans="1:12" ht="14.25">
      <c r="A1041" s="316">
        <v>1029</v>
      </c>
      <c r="B1041" s="317" t="s">
        <v>1593</v>
      </c>
      <c r="C1041" s="318" t="s">
        <v>3704</v>
      </c>
      <c r="D1041" s="318" t="s">
        <v>1968</v>
      </c>
      <c r="E1041" s="318" t="s">
        <v>2035</v>
      </c>
      <c r="F1041" s="319" t="s">
        <v>1977</v>
      </c>
      <c r="G1041" s="318" t="s">
        <v>2670</v>
      </c>
      <c r="H1041" s="320">
        <v>6</v>
      </c>
      <c r="I1041" s="320">
        <v>1</v>
      </c>
      <c r="J1041" s="321">
        <v>213.2</v>
      </c>
      <c r="K1041" s="322"/>
      <c r="L1041" s="323"/>
    </row>
    <row r="1042" spans="1:12" ht="14.25">
      <c r="A1042" s="316">
        <v>1030</v>
      </c>
      <c r="B1042" s="317" t="s">
        <v>1594</v>
      </c>
      <c r="C1042" s="318" t="s">
        <v>2925</v>
      </c>
      <c r="D1042" s="318" t="s">
        <v>1968</v>
      </c>
      <c r="E1042" s="318" t="s">
        <v>1976</v>
      </c>
      <c r="F1042" s="319" t="s">
        <v>1977</v>
      </c>
      <c r="G1042" s="318" t="s">
        <v>1983</v>
      </c>
      <c r="H1042" s="320">
        <v>9</v>
      </c>
      <c r="I1042" s="320">
        <v>2</v>
      </c>
      <c r="J1042" s="321">
        <v>213</v>
      </c>
      <c r="K1042" s="322"/>
      <c r="L1042" s="323"/>
    </row>
    <row r="1043" spans="1:12" ht="14.25">
      <c r="A1043" s="316">
        <v>1031</v>
      </c>
      <c r="B1043" s="317" t="s">
        <v>1595</v>
      </c>
      <c r="C1043" s="318" t="s">
        <v>3705</v>
      </c>
      <c r="D1043" s="318" t="s">
        <v>1968</v>
      </c>
      <c r="E1043" s="318" t="s">
        <v>2671</v>
      </c>
      <c r="F1043" s="319" t="s">
        <v>2065</v>
      </c>
      <c r="G1043" s="318" t="s">
        <v>2672</v>
      </c>
      <c r="H1043" s="320">
        <v>4</v>
      </c>
      <c r="I1043" s="320">
        <v>1</v>
      </c>
      <c r="J1043" s="321">
        <v>212</v>
      </c>
      <c r="K1043" s="322"/>
      <c r="L1043" s="323"/>
    </row>
    <row r="1044" spans="1:12" ht="14.25">
      <c r="A1044" s="316">
        <v>1032</v>
      </c>
      <c r="B1044" s="317" t="s">
        <v>1596</v>
      </c>
      <c r="C1044" s="318" t="s">
        <v>3706</v>
      </c>
      <c r="D1044" s="318" t="s">
        <v>1968</v>
      </c>
      <c r="E1044" s="318" t="s">
        <v>2673</v>
      </c>
      <c r="F1044" s="319" t="s">
        <v>2007</v>
      </c>
      <c r="G1044" s="318" t="s">
        <v>2674</v>
      </c>
      <c r="H1044" s="320">
        <v>5</v>
      </c>
      <c r="I1044" s="320">
        <v>1</v>
      </c>
      <c r="J1044" s="321">
        <v>212</v>
      </c>
      <c r="K1044" s="322"/>
      <c r="L1044" s="323"/>
    </row>
    <row r="1045" spans="1:12" ht="14.25">
      <c r="A1045" s="316">
        <v>1033</v>
      </c>
      <c r="B1045" s="317" t="s">
        <v>1181</v>
      </c>
      <c r="C1045" s="318" t="s">
        <v>3707</v>
      </c>
      <c r="D1045" s="318" t="s">
        <v>1968</v>
      </c>
      <c r="E1045" s="318" t="s">
        <v>2031</v>
      </c>
      <c r="F1045" s="319" t="s">
        <v>1977</v>
      </c>
      <c r="G1045" s="318" t="s">
        <v>2032</v>
      </c>
      <c r="H1045" s="320">
        <v>1</v>
      </c>
      <c r="I1045" s="320">
        <v>1</v>
      </c>
      <c r="J1045" s="321">
        <v>212</v>
      </c>
      <c r="K1045" s="322"/>
      <c r="L1045" s="323"/>
    </row>
    <row r="1046" spans="1:12" ht="14.25">
      <c r="A1046" s="316">
        <v>1034</v>
      </c>
      <c r="B1046" s="317" t="s">
        <v>1597</v>
      </c>
      <c r="C1046" s="318" t="s">
        <v>3708</v>
      </c>
      <c r="D1046" s="318" t="s">
        <v>1968</v>
      </c>
      <c r="E1046" s="318" t="s">
        <v>2080</v>
      </c>
      <c r="F1046" s="319" t="s">
        <v>1977</v>
      </c>
      <c r="G1046" s="318" t="s">
        <v>2150</v>
      </c>
      <c r="H1046" s="320">
        <v>8</v>
      </c>
      <c r="I1046" s="320">
        <v>1</v>
      </c>
      <c r="J1046" s="321">
        <v>210.6</v>
      </c>
      <c r="K1046" s="322"/>
      <c r="L1046" s="323"/>
    </row>
    <row r="1047" spans="1:12" ht="14.25">
      <c r="A1047" s="316">
        <v>1035</v>
      </c>
      <c r="B1047" s="317" t="s">
        <v>1598</v>
      </c>
      <c r="C1047" s="318" t="s">
        <v>3709</v>
      </c>
      <c r="D1047" s="318" t="s">
        <v>1973</v>
      </c>
      <c r="E1047" s="318" t="s">
        <v>2515</v>
      </c>
      <c r="F1047" s="319" t="s">
        <v>2137</v>
      </c>
      <c r="G1047" s="318" t="s">
        <v>2516</v>
      </c>
      <c r="H1047" s="320">
        <v>1</v>
      </c>
      <c r="I1047" s="320">
        <v>1</v>
      </c>
      <c r="J1047" s="321">
        <v>210</v>
      </c>
      <c r="K1047" s="322"/>
      <c r="L1047" s="323"/>
    </row>
    <row r="1048" spans="1:12" ht="14.25">
      <c r="A1048" s="316">
        <v>1036</v>
      </c>
      <c r="B1048" s="317" t="s">
        <v>1599</v>
      </c>
      <c r="C1048" s="318" t="s">
        <v>3239</v>
      </c>
      <c r="D1048" s="318" t="s">
        <v>1968</v>
      </c>
      <c r="E1048" s="318" t="s">
        <v>2202</v>
      </c>
      <c r="F1048" s="319" t="s">
        <v>1977</v>
      </c>
      <c r="G1048" s="318" t="s">
        <v>2203</v>
      </c>
      <c r="H1048" s="320">
        <v>4</v>
      </c>
      <c r="I1048" s="320">
        <v>1</v>
      </c>
      <c r="J1048" s="321">
        <v>210</v>
      </c>
      <c r="K1048" s="322"/>
      <c r="L1048" s="323"/>
    </row>
    <row r="1049" spans="1:12" ht="14.25">
      <c r="A1049" s="316">
        <v>1037</v>
      </c>
      <c r="B1049" s="317" t="s">
        <v>1600</v>
      </c>
      <c r="C1049" s="318" t="s">
        <v>3710</v>
      </c>
      <c r="D1049" s="318" t="s">
        <v>1968</v>
      </c>
      <c r="E1049" s="318" t="s">
        <v>2581</v>
      </c>
      <c r="F1049" s="319" t="s">
        <v>2210</v>
      </c>
      <c r="G1049" s="318" t="s">
        <v>2675</v>
      </c>
      <c r="H1049" s="320">
        <v>3</v>
      </c>
      <c r="I1049" s="320">
        <v>1</v>
      </c>
      <c r="J1049" s="321">
        <v>208.4</v>
      </c>
      <c r="K1049" s="322"/>
      <c r="L1049" s="323"/>
    </row>
    <row r="1050" spans="1:12" ht="14.25">
      <c r="A1050" s="316">
        <v>1038</v>
      </c>
      <c r="B1050" s="317" t="s">
        <v>1601</v>
      </c>
      <c r="C1050" s="318" t="s">
        <v>3711</v>
      </c>
      <c r="D1050" s="318" t="s">
        <v>1968</v>
      </c>
      <c r="E1050" s="318" t="s">
        <v>2371</v>
      </c>
      <c r="F1050" s="319" t="s">
        <v>2232</v>
      </c>
      <c r="G1050" s="318" t="s">
        <v>2676</v>
      </c>
      <c r="H1050" s="320">
        <v>7</v>
      </c>
      <c r="I1050" s="320">
        <v>1</v>
      </c>
      <c r="J1050" s="321">
        <v>208</v>
      </c>
      <c r="K1050" s="322"/>
      <c r="L1050" s="323"/>
    </row>
    <row r="1051" spans="1:12" ht="14.25">
      <c r="A1051" s="316">
        <v>1039</v>
      </c>
      <c r="B1051" s="317" t="s">
        <v>1602</v>
      </c>
      <c r="C1051" s="318" t="s">
        <v>3712</v>
      </c>
      <c r="D1051" s="318" t="s">
        <v>1970</v>
      </c>
      <c r="E1051" s="318" t="s">
        <v>2136</v>
      </c>
      <c r="F1051" s="319" t="s">
        <v>2137</v>
      </c>
      <c r="G1051" s="318" t="s">
        <v>2677</v>
      </c>
      <c r="H1051" s="320">
        <v>1</v>
      </c>
      <c r="I1051" s="320">
        <v>1</v>
      </c>
      <c r="J1051" s="321">
        <v>208</v>
      </c>
      <c r="K1051" s="322"/>
      <c r="L1051" s="323"/>
    </row>
    <row r="1052" spans="1:12" ht="14.25">
      <c r="A1052" s="316">
        <v>1040</v>
      </c>
      <c r="B1052" s="317" t="s">
        <v>1603</v>
      </c>
      <c r="C1052" s="318" t="s">
        <v>3378</v>
      </c>
      <c r="D1052" s="318" t="s">
        <v>1968</v>
      </c>
      <c r="E1052" s="318" t="s">
        <v>2069</v>
      </c>
      <c r="F1052" s="319" t="s">
        <v>2363</v>
      </c>
      <c r="G1052" s="318" t="s">
        <v>2364</v>
      </c>
      <c r="H1052" s="320">
        <v>6</v>
      </c>
      <c r="I1052" s="320">
        <v>1</v>
      </c>
      <c r="J1052" s="321">
        <v>208</v>
      </c>
      <c r="K1052" s="322"/>
      <c r="L1052" s="323"/>
    </row>
    <row r="1053" spans="1:12" ht="14.25">
      <c r="A1053" s="316">
        <v>1041</v>
      </c>
      <c r="B1053" s="317" t="s">
        <v>1604</v>
      </c>
      <c r="C1053" s="318" t="s">
        <v>3096</v>
      </c>
      <c r="D1053" s="318" t="s">
        <v>1968</v>
      </c>
      <c r="E1053" s="318" t="s">
        <v>2678</v>
      </c>
      <c r="F1053" s="319" t="s">
        <v>2065</v>
      </c>
      <c r="G1053" s="318" t="s">
        <v>2679</v>
      </c>
      <c r="H1053" s="320">
        <v>9</v>
      </c>
      <c r="I1053" s="320">
        <v>2</v>
      </c>
      <c r="J1053" s="321">
        <v>207</v>
      </c>
      <c r="K1053" s="322"/>
      <c r="L1053" s="323"/>
    </row>
    <row r="1054" spans="1:12" ht="14.25">
      <c r="A1054" s="316">
        <v>1042</v>
      </c>
      <c r="B1054" s="317" t="s">
        <v>1605</v>
      </c>
      <c r="C1054" s="318" t="s">
        <v>3365</v>
      </c>
      <c r="D1054" s="318" t="s">
        <v>1968</v>
      </c>
      <c r="E1054" s="318" t="s">
        <v>2266</v>
      </c>
      <c r="F1054" s="319" t="s">
        <v>2232</v>
      </c>
      <c r="G1054" s="318" t="s">
        <v>2267</v>
      </c>
      <c r="H1054" s="320">
        <v>3</v>
      </c>
      <c r="I1054" s="320">
        <v>1</v>
      </c>
      <c r="J1054" s="321">
        <v>206</v>
      </c>
      <c r="K1054" s="322"/>
      <c r="L1054" s="323"/>
    </row>
    <row r="1055" spans="1:12" ht="14.25">
      <c r="A1055" s="316">
        <v>1043</v>
      </c>
      <c r="B1055" s="317" t="s">
        <v>1606</v>
      </c>
      <c r="C1055" s="318" t="s">
        <v>2992</v>
      </c>
      <c r="D1055" s="318" t="s">
        <v>1969</v>
      </c>
      <c r="E1055" s="318" t="s">
        <v>1976</v>
      </c>
      <c r="F1055" s="319" t="s">
        <v>1977</v>
      </c>
      <c r="G1055" s="318" t="s">
        <v>1978</v>
      </c>
      <c r="H1055" s="320">
        <v>4</v>
      </c>
      <c r="I1055" s="320">
        <v>2</v>
      </c>
      <c r="J1055" s="321">
        <v>206</v>
      </c>
      <c r="K1055" s="322"/>
      <c r="L1055" s="323"/>
    </row>
    <row r="1056" spans="1:12" ht="14.25">
      <c r="A1056" s="316">
        <v>1044</v>
      </c>
      <c r="B1056" s="317" t="s">
        <v>1607</v>
      </c>
      <c r="C1056" s="318" t="s">
        <v>3713</v>
      </c>
      <c r="D1056" s="318" t="s">
        <v>1968</v>
      </c>
      <c r="E1056" s="318" t="s">
        <v>2680</v>
      </c>
      <c r="F1056" s="319" t="s">
        <v>2090</v>
      </c>
      <c r="G1056" s="318" t="s">
        <v>2681</v>
      </c>
      <c r="H1056" s="320">
        <v>3</v>
      </c>
      <c r="I1056" s="320">
        <v>1</v>
      </c>
      <c r="J1056" s="321">
        <v>206</v>
      </c>
      <c r="K1056" s="322"/>
      <c r="L1056" s="323"/>
    </row>
    <row r="1057" spans="1:12" ht="14.25">
      <c r="A1057" s="316">
        <v>1045</v>
      </c>
      <c r="B1057" s="317" t="s">
        <v>1608</v>
      </c>
      <c r="C1057" s="318" t="s">
        <v>3714</v>
      </c>
      <c r="D1057" s="318" t="s">
        <v>1973</v>
      </c>
      <c r="E1057" s="318" t="s">
        <v>2545</v>
      </c>
      <c r="F1057" s="319" t="s">
        <v>2065</v>
      </c>
      <c r="G1057" s="318" t="s">
        <v>2682</v>
      </c>
      <c r="H1057" s="320">
        <v>5</v>
      </c>
      <c r="I1057" s="320">
        <v>1</v>
      </c>
      <c r="J1057" s="321">
        <v>205.8</v>
      </c>
      <c r="K1057" s="322"/>
      <c r="L1057" s="323"/>
    </row>
    <row r="1058" spans="1:12" ht="14.25">
      <c r="A1058" s="316">
        <v>1046</v>
      </c>
      <c r="B1058" s="317" t="s">
        <v>1609</v>
      </c>
      <c r="C1058" s="318" t="s">
        <v>3715</v>
      </c>
      <c r="D1058" s="318" t="s">
        <v>1968</v>
      </c>
      <c r="E1058" s="318" t="s">
        <v>2069</v>
      </c>
      <c r="F1058" s="319" t="s">
        <v>1977</v>
      </c>
      <c r="G1058" s="318" t="s">
        <v>2161</v>
      </c>
      <c r="H1058" s="320">
        <v>8</v>
      </c>
      <c r="I1058" s="320">
        <v>1</v>
      </c>
      <c r="J1058" s="321">
        <v>202</v>
      </c>
      <c r="K1058" s="322"/>
      <c r="L1058" s="323"/>
    </row>
    <row r="1059" spans="1:12" ht="14.25">
      <c r="A1059" s="316">
        <v>1047</v>
      </c>
      <c r="B1059" s="317" t="s">
        <v>1610</v>
      </c>
      <c r="C1059" s="318" t="s">
        <v>3716</v>
      </c>
      <c r="D1059" s="318" t="s">
        <v>1968</v>
      </c>
      <c r="E1059" s="318" t="s">
        <v>2059</v>
      </c>
      <c r="F1059" s="319" t="s">
        <v>2060</v>
      </c>
      <c r="G1059" s="318" t="s">
        <v>2114</v>
      </c>
      <c r="H1059" s="320">
        <v>4</v>
      </c>
      <c r="I1059" s="320">
        <v>1</v>
      </c>
      <c r="J1059" s="321">
        <v>202</v>
      </c>
      <c r="K1059" s="322"/>
      <c r="L1059" s="323"/>
    </row>
    <row r="1060" spans="1:12" ht="14.25">
      <c r="A1060" s="316">
        <v>1048</v>
      </c>
      <c r="B1060" s="317" t="s">
        <v>1611</v>
      </c>
      <c r="C1060" s="318" t="s">
        <v>3717</v>
      </c>
      <c r="D1060" s="318" t="s">
        <v>1968</v>
      </c>
      <c r="E1060" s="318" t="s">
        <v>2042</v>
      </c>
      <c r="F1060" s="319" t="s">
        <v>1977</v>
      </c>
      <c r="G1060" s="318" t="s">
        <v>2043</v>
      </c>
      <c r="H1060" s="320">
        <v>6</v>
      </c>
      <c r="I1060" s="320">
        <v>1</v>
      </c>
      <c r="J1060" s="321">
        <v>202</v>
      </c>
      <c r="K1060" s="322"/>
      <c r="L1060" s="323"/>
    </row>
    <row r="1061" spans="1:12" ht="14.25">
      <c r="A1061" s="316">
        <v>1049</v>
      </c>
      <c r="B1061" s="317" t="s">
        <v>1612</v>
      </c>
      <c r="C1061" s="318" t="s">
        <v>3718</v>
      </c>
      <c r="D1061" s="318" t="s">
        <v>1968</v>
      </c>
      <c r="E1061" s="318" t="s">
        <v>2683</v>
      </c>
      <c r="F1061" s="319" t="s">
        <v>2446</v>
      </c>
      <c r="G1061" s="318" t="s">
        <v>2684</v>
      </c>
      <c r="H1061" s="320">
        <v>4</v>
      </c>
      <c r="I1061" s="320">
        <v>1</v>
      </c>
      <c r="J1061" s="321">
        <v>200</v>
      </c>
      <c r="K1061" s="322"/>
      <c r="L1061" s="323"/>
    </row>
    <row r="1062" spans="1:12" ht="14.25">
      <c r="A1062" s="316">
        <v>1050</v>
      </c>
      <c r="B1062" s="317" t="s">
        <v>1613</v>
      </c>
      <c r="C1062" s="318" t="s">
        <v>3719</v>
      </c>
      <c r="D1062" s="318" t="s">
        <v>1968</v>
      </c>
      <c r="E1062" s="318" t="s">
        <v>2371</v>
      </c>
      <c r="F1062" s="319" t="s">
        <v>2090</v>
      </c>
      <c r="G1062" s="318" t="s">
        <v>2685</v>
      </c>
      <c r="H1062" s="320">
        <v>4</v>
      </c>
      <c r="I1062" s="320">
        <v>1</v>
      </c>
      <c r="J1062" s="321">
        <v>200</v>
      </c>
      <c r="K1062" s="322"/>
      <c r="L1062" s="323"/>
    </row>
    <row r="1063" spans="1:12" ht="14.25">
      <c r="A1063" s="316">
        <v>1051</v>
      </c>
      <c r="B1063" s="317" t="s">
        <v>1614</v>
      </c>
      <c r="C1063" s="318" t="s">
        <v>3720</v>
      </c>
      <c r="D1063" s="318" t="s">
        <v>1968</v>
      </c>
      <c r="E1063" s="318" t="s">
        <v>2080</v>
      </c>
      <c r="F1063" s="319" t="s">
        <v>1977</v>
      </c>
      <c r="G1063" s="318" t="s">
        <v>2150</v>
      </c>
      <c r="H1063" s="320">
        <v>4</v>
      </c>
      <c r="I1063" s="320">
        <v>1</v>
      </c>
      <c r="J1063" s="321">
        <v>200</v>
      </c>
      <c r="K1063" s="322"/>
      <c r="L1063" s="323"/>
    </row>
    <row r="1064" spans="1:12" ht="14.25">
      <c r="A1064" s="316">
        <v>1052</v>
      </c>
      <c r="B1064" s="317" t="s">
        <v>1615</v>
      </c>
      <c r="C1064" s="318" t="s">
        <v>3153</v>
      </c>
      <c r="D1064" s="318" t="s">
        <v>1968</v>
      </c>
      <c r="E1064" s="318" t="s">
        <v>2027</v>
      </c>
      <c r="F1064" s="319" t="s">
        <v>1977</v>
      </c>
      <c r="G1064" s="318" t="s">
        <v>2028</v>
      </c>
      <c r="H1064" s="320">
        <v>3</v>
      </c>
      <c r="I1064" s="320">
        <v>1</v>
      </c>
      <c r="J1064" s="321">
        <v>200</v>
      </c>
      <c r="K1064" s="322"/>
      <c r="L1064" s="323"/>
    </row>
    <row r="1065" spans="1:12" ht="14.25">
      <c r="A1065" s="316">
        <v>1053</v>
      </c>
      <c r="B1065" s="317" t="s">
        <v>1616</v>
      </c>
      <c r="C1065" s="318" t="s">
        <v>3721</v>
      </c>
      <c r="D1065" s="318" t="s">
        <v>1968</v>
      </c>
      <c r="E1065" s="318" t="s">
        <v>2686</v>
      </c>
      <c r="F1065" s="319" t="s">
        <v>2644</v>
      </c>
      <c r="G1065" s="318" t="s">
        <v>2687</v>
      </c>
      <c r="H1065" s="320">
        <v>8</v>
      </c>
      <c r="I1065" s="320">
        <v>1</v>
      </c>
      <c r="J1065" s="321">
        <v>199</v>
      </c>
      <c r="K1065" s="322"/>
      <c r="L1065" s="323"/>
    </row>
    <row r="1066" spans="1:12" ht="14.25">
      <c r="A1066" s="316">
        <v>1054</v>
      </c>
      <c r="B1066" s="317" t="s">
        <v>1617</v>
      </c>
      <c r="C1066" s="318" t="s">
        <v>3722</v>
      </c>
      <c r="D1066" s="318" t="s">
        <v>1968</v>
      </c>
      <c r="E1066" s="318" t="s">
        <v>2688</v>
      </c>
      <c r="F1066" s="319" t="s">
        <v>2182</v>
      </c>
      <c r="G1066" s="318" t="s">
        <v>2689</v>
      </c>
      <c r="H1066" s="320">
        <v>4</v>
      </c>
      <c r="I1066" s="320">
        <v>1</v>
      </c>
      <c r="J1066" s="321">
        <v>198</v>
      </c>
      <c r="K1066" s="322"/>
      <c r="L1066" s="323"/>
    </row>
    <row r="1067" spans="1:12" ht="14.25">
      <c r="A1067" s="316">
        <v>1055</v>
      </c>
      <c r="B1067" s="317" t="s">
        <v>1618</v>
      </c>
      <c r="C1067" s="318" t="s">
        <v>3572</v>
      </c>
      <c r="D1067" s="318" t="s">
        <v>1968</v>
      </c>
      <c r="E1067" s="318" t="s">
        <v>2139</v>
      </c>
      <c r="F1067" s="319" t="s">
        <v>2060</v>
      </c>
      <c r="G1067" s="318" t="s">
        <v>2140</v>
      </c>
      <c r="H1067" s="320">
        <v>5</v>
      </c>
      <c r="I1067" s="320">
        <v>1</v>
      </c>
      <c r="J1067" s="321">
        <v>198</v>
      </c>
      <c r="K1067" s="322"/>
      <c r="L1067" s="323"/>
    </row>
    <row r="1068" spans="1:12" ht="14.25">
      <c r="A1068" s="316">
        <v>1056</v>
      </c>
      <c r="B1068" s="317" t="s">
        <v>1619</v>
      </c>
      <c r="C1068" s="318" t="s">
        <v>3723</v>
      </c>
      <c r="D1068" s="318" t="s">
        <v>1968</v>
      </c>
      <c r="E1068" s="318" t="s">
        <v>2621</v>
      </c>
      <c r="F1068" s="319" t="s">
        <v>2049</v>
      </c>
      <c r="G1068" s="318" t="s">
        <v>2622</v>
      </c>
      <c r="H1068" s="320">
        <v>3</v>
      </c>
      <c r="I1068" s="320">
        <v>1</v>
      </c>
      <c r="J1068" s="321">
        <v>198</v>
      </c>
      <c r="K1068" s="322"/>
      <c r="L1068" s="323"/>
    </row>
    <row r="1069" spans="1:12" ht="14.25">
      <c r="A1069" s="316">
        <v>1057</v>
      </c>
      <c r="B1069" s="317" t="s">
        <v>1620</v>
      </c>
      <c r="C1069" s="318" t="s">
        <v>3511</v>
      </c>
      <c r="D1069" s="318" t="s">
        <v>1968</v>
      </c>
      <c r="E1069" s="318" t="s">
        <v>2496</v>
      </c>
      <c r="F1069" s="319" t="s">
        <v>2497</v>
      </c>
      <c r="G1069" s="318" t="s">
        <v>2498</v>
      </c>
      <c r="H1069" s="320">
        <v>3</v>
      </c>
      <c r="I1069" s="320">
        <v>1</v>
      </c>
      <c r="J1069" s="321">
        <v>197</v>
      </c>
      <c r="K1069" s="322"/>
      <c r="L1069" s="323"/>
    </row>
    <row r="1070" spans="1:12" ht="14.25">
      <c r="A1070" s="316">
        <v>1058</v>
      </c>
      <c r="B1070" s="317" t="s">
        <v>1621</v>
      </c>
      <c r="C1070" s="318" t="s">
        <v>3724</v>
      </c>
      <c r="D1070" s="318" t="s">
        <v>1968</v>
      </c>
      <c r="E1070" s="318" t="s">
        <v>2035</v>
      </c>
      <c r="F1070" s="319" t="s">
        <v>1977</v>
      </c>
      <c r="G1070" s="318" t="s">
        <v>2690</v>
      </c>
      <c r="H1070" s="320">
        <v>6</v>
      </c>
      <c r="I1070" s="320">
        <v>1</v>
      </c>
      <c r="J1070" s="321">
        <v>196</v>
      </c>
      <c r="K1070" s="322"/>
      <c r="L1070" s="323"/>
    </row>
    <row r="1071" spans="1:12" ht="14.25">
      <c r="A1071" s="316">
        <v>1059</v>
      </c>
      <c r="B1071" s="317" t="s">
        <v>1622</v>
      </c>
      <c r="C1071" s="318" t="s">
        <v>3725</v>
      </c>
      <c r="D1071" s="318" t="s">
        <v>1968</v>
      </c>
      <c r="E1071" s="318" t="s">
        <v>2148</v>
      </c>
      <c r="F1071" s="319" t="s">
        <v>2065</v>
      </c>
      <c r="G1071" s="318" t="s">
        <v>2517</v>
      </c>
      <c r="H1071" s="320">
        <v>3</v>
      </c>
      <c r="I1071" s="320">
        <v>2</v>
      </c>
      <c r="J1071" s="321">
        <v>196</v>
      </c>
      <c r="K1071" s="322"/>
      <c r="L1071" s="323"/>
    </row>
    <row r="1072" spans="1:12" ht="14.25">
      <c r="A1072" s="316">
        <v>1060</v>
      </c>
      <c r="B1072" s="317" t="s">
        <v>1623</v>
      </c>
      <c r="C1072" s="318" t="s">
        <v>3726</v>
      </c>
      <c r="D1072" s="318" t="s">
        <v>1970</v>
      </c>
      <c r="E1072" s="318" t="s">
        <v>2691</v>
      </c>
      <c r="F1072" s="319" t="s">
        <v>2049</v>
      </c>
      <c r="G1072" s="318" t="s">
        <v>2692</v>
      </c>
      <c r="H1072" s="320">
        <v>2</v>
      </c>
      <c r="I1072" s="320">
        <v>1</v>
      </c>
      <c r="J1072" s="321">
        <v>196</v>
      </c>
      <c r="K1072" s="322"/>
      <c r="L1072" s="323"/>
    </row>
    <row r="1073" spans="1:12" ht="14.25">
      <c r="A1073" s="316">
        <v>1061</v>
      </c>
      <c r="B1073" s="317" t="s">
        <v>1624</v>
      </c>
      <c r="C1073" s="318" t="s">
        <v>3727</v>
      </c>
      <c r="D1073" s="318" t="s">
        <v>1968</v>
      </c>
      <c r="E1073" s="318" t="s">
        <v>2373</v>
      </c>
      <c r="F1073" s="319" t="s">
        <v>2007</v>
      </c>
      <c r="G1073" s="318" t="s">
        <v>2374</v>
      </c>
      <c r="H1073" s="320">
        <v>4</v>
      </c>
      <c r="I1073" s="320">
        <v>1</v>
      </c>
      <c r="J1073" s="321">
        <v>195.2</v>
      </c>
      <c r="K1073" s="322"/>
      <c r="L1073" s="323"/>
    </row>
    <row r="1074" spans="1:12" ht="14.25">
      <c r="A1074" s="316">
        <v>1062</v>
      </c>
      <c r="B1074" s="317" t="s">
        <v>1625</v>
      </c>
      <c r="C1074" s="318" t="s">
        <v>3488</v>
      </c>
      <c r="D1074" s="318" t="s">
        <v>1968</v>
      </c>
      <c r="E1074" s="318" t="s">
        <v>2040</v>
      </c>
      <c r="F1074" s="319" t="s">
        <v>2007</v>
      </c>
      <c r="G1074" s="318" t="s">
        <v>2041</v>
      </c>
      <c r="H1074" s="320">
        <v>7</v>
      </c>
      <c r="I1074" s="320">
        <v>1</v>
      </c>
      <c r="J1074" s="321">
        <v>193.6</v>
      </c>
      <c r="K1074" s="322"/>
      <c r="L1074" s="323"/>
    </row>
    <row r="1075" spans="1:12" ht="14.25">
      <c r="A1075" s="316">
        <v>1063</v>
      </c>
      <c r="B1075" s="317" t="s">
        <v>1626</v>
      </c>
      <c r="C1075" s="318" t="s">
        <v>3728</v>
      </c>
      <c r="D1075" s="318" t="s">
        <v>1968</v>
      </c>
      <c r="E1075" s="318" t="s">
        <v>2012</v>
      </c>
      <c r="F1075" s="319" t="s">
        <v>1977</v>
      </c>
      <c r="G1075" s="318" t="s">
        <v>2013</v>
      </c>
      <c r="H1075" s="320">
        <v>5</v>
      </c>
      <c r="I1075" s="320">
        <v>1</v>
      </c>
      <c r="J1075" s="321">
        <v>192</v>
      </c>
      <c r="K1075" s="322"/>
      <c r="L1075" s="323"/>
    </row>
    <row r="1076" spans="1:12" ht="14.25">
      <c r="A1076" s="316">
        <v>1064</v>
      </c>
      <c r="B1076" s="317" t="s">
        <v>1627</v>
      </c>
      <c r="C1076" s="318" t="s">
        <v>3729</v>
      </c>
      <c r="D1076" s="318" t="s">
        <v>1968</v>
      </c>
      <c r="E1076" s="318" t="s">
        <v>2122</v>
      </c>
      <c r="F1076" s="319" t="s">
        <v>1977</v>
      </c>
      <c r="G1076" s="318" t="s">
        <v>2123</v>
      </c>
      <c r="H1076" s="320">
        <v>5</v>
      </c>
      <c r="I1076" s="320">
        <v>1</v>
      </c>
      <c r="J1076" s="321">
        <v>192</v>
      </c>
      <c r="K1076" s="322"/>
      <c r="L1076" s="323"/>
    </row>
    <row r="1077" spans="1:12" ht="14.25">
      <c r="A1077" s="316">
        <v>1065</v>
      </c>
      <c r="B1077" s="317" t="s">
        <v>1628</v>
      </c>
      <c r="C1077" s="318" t="s">
        <v>3730</v>
      </c>
      <c r="D1077" s="318" t="s">
        <v>1968</v>
      </c>
      <c r="E1077" s="318" t="s">
        <v>2502</v>
      </c>
      <c r="F1077" s="319" t="s">
        <v>1977</v>
      </c>
      <c r="G1077" s="318" t="s">
        <v>2503</v>
      </c>
      <c r="H1077" s="320">
        <v>5</v>
      </c>
      <c r="I1077" s="320">
        <v>1</v>
      </c>
      <c r="J1077" s="321">
        <v>192</v>
      </c>
      <c r="K1077" s="322"/>
      <c r="L1077" s="323"/>
    </row>
    <row r="1078" spans="1:12" ht="14.25">
      <c r="A1078" s="316">
        <v>1066</v>
      </c>
      <c r="B1078" s="317" t="s">
        <v>1629</v>
      </c>
      <c r="C1078" s="318" t="s">
        <v>3731</v>
      </c>
      <c r="D1078" s="318" t="s">
        <v>1968</v>
      </c>
      <c r="E1078" s="318" t="s">
        <v>2176</v>
      </c>
      <c r="F1078" s="319" t="s">
        <v>1977</v>
      </c>
      <c r="G1078" s="318" t="s">
        <v>2177</v>
      </c>
      <c r="H1078" s="320">
        <v>5</v>
      </c>
      <c r="I1078" s="320">
        <v>2</v>
      </c>
      <c r="J1078" s="321">
        <v>192</v>
      </c>
      <c r="K1078" s="322"/>
      <c r="L1078" s="323"/>
    </row>
    <row r="1079" spans="1:12" ht="14.25">
      <c r="A1079" s="316">
        <v>1067</v>
      </c>
      <c r="B1079" s="317" t="s">
        <v>1630</v>
      </c>
      <c r="C1079" s="318" t="s">
        <v>3732</v>
      </c>
      <c r="D1079" s="318" t="s">
        <v>1968</v>
      </c>
      <c r="E1079" s="318" t="s">
        <v>2080</v>
      </c>
      <c r="F1079" s="319" t="s">
        <v>1977</v>
      </c>
      <c r="G1079" s="318" t="s">
        <v>2081</v>
      </c>
      <c r="H1079" s="320">
        <v>5</v>
      </c>
      <c r="I1079" s="320">
        <v>1</v>
      </c>
      <c r="J1079" s="321">
        <v>192</v>
      </c>
      <c r="K1079" s="322"/>
      <c r="L1079" s="323"/>
    </row>
    <row r="1080" spans="1:12" ht="14.25">
      <c r="A1080" s="316">
        <v>1068</v>
      </c>
      <c r="B1080" s="317" t="s">
        <v>1631</v>
      </c>
      <c r="C1080" s="318" t="s">
        <v>3733</v>
      </c>
      <c r="D1080" s="318" t="s">
        <v>1968</v>
      </c>
      <c r="E1080" s="318" t="s">
        <v>2693</v>
      </c>
      <c r="F1080" s="319" t="s">
        <v>2182</v>
      </c>
      <c r="G1080" s="318" t="s">
        <v>2694</v>
      </c>
      <c r="H1080" s="320">
        <v>3</v>
      </c>
      <c r="I1080" s="320">
        <v>1</v>
      </c>
      <c r="J1080" s="321">
        <v>190</v>
      </c>
      <c r="K1080" s="322"/>
      <c r="L1080" s="323"/>
    </row>
    <row r="1081" spans="1:12" ht="14.25">
      <c r="A1081" s="316">
        <v>1069</v>
      </c>
      <c r="B1081" s="317" t="s">
        <v>1632</v>
      </c>
      <c r="C1081" s="318" t="s">
        <v>3734</v>
      </c>
      <c r="D1081" s="318" t="s">
        <v>1968</v>
      </c>
      <c r="E1081" s="318" t="s">
        <v>2695</v>
      </c>
      <c r="F1081" s="319" t="s">
        <v>2007</v>
      </c>
      <c r="G1081" s="318" t="s">
        <v>2696</v>
      </c>
      <c r="H1081" s="320">
        <v>4</v>
      </c>
      <c r="I1081" s="320">
        <v>1</v>
      </c>
      <c r="J1081" s="321">
        <v>190</v>
      </c>
      <c r="K1081" s="322"/>
      <c r="L1081" s="323"/>
    </row>
    <row r="1082" spans="1:12" ht="14.25">
      <c r="A1082" s="316">
        <v>1070</v>
      </c>
      <c r="B1082" s="317" t="s">
        <v>1633</v>
      </c>
      <c r="C1082" s="318" t="s">
        <v>3735</v>
      </c>
      <c r="D1082" s="318" t="s">
        <v>1968</v>
      </c>
      <c r="E1082" s="318" t="s">
        <v>2284</v>
      </c>
      <c r="F1082" s="319" t="s">
        <v>2049</v>
      </c>
      <c r="G1082" s="318" t="s">
        <v>2285</v>
      </c>
      <c r="H1082" s="320">
        <v>5</v>
      </c>
      <c r="I1082" s="320">
        <v>2</v>
      </c>
      <c r="J1082" s="321">
        <v>190</v>
      </c>
      <c r="K1082" s="322"/>
      <c r="L1082" s="323"/>
    </row>
    <row r="1083" spans="1:12" ht="14.25">
      <c r="A1083" s="316">
        <v>1071</v>
      </c>
      <c r="B1083" s="317" t="s">
        <v>1634</v>
      </c>
      <c r="C1083" s="318" t="s">
        <v>3736</v>
      </c>
      <c r="D1083" s="318" t="s">
        <v>1973</v>
      </c>
      <c r="E1083" s="318" t="s">
        <v>2198</v>
      </c>
      <c r="F1083" s="319" t="s">
        <v>1977</v>
      </c>
      <c r="G1083" s="318" t="s">
        <v>2199</v>
      </c>
      <c r="H1083" s="320">
        <v>4</v>
      </c>
      <c r="I1083" s="320">
        <v>1</v>
      </c>
      <c r="J1083" s="321">
        <v>190</v>
      </c>
      <c r="K1083" s="322"/>
      <c r="L1083" s="323"/>
    </row>
    <row r="1084" spans="1:12" ht="14.25">
      <c r="A1084" s="316">
        <v>1072</v>
      </c>
      <c r="B1084" s="317" t="s">
        <v>1635</v>
      </c>
      <c r="C1084" s="318" t="s">
        <v>3541</v>
      </c>
      <c r="D1084" s="318" t="s">
        <v>1968</v>
      </c>
      <c r="E1084" s="318" t="s">
        <v>2522</v>
      </c>
      <c r="F1084" s="319" t="s">
        <v>2210</v>
      </c>
      <c r="G1084" s="318" t="s">
        <v>2523</v>
      </c>
      <c r="H1084" s="320">
        <v>2</v>
      </c>
      <c r="I1084" s="320">
        <v>1</v>
      </c>
      <c r="J1084" s="321">
        <v>190</v>
      </c>
      <c r="K1084" s="322"/>
      <c r="L1084" s="323"/>
    </row>
    <row r="1085" spans="1:12" ht="14.25">
      <c r="A1085" s="316">
        <v>1073</v>
      </c>
      <c r="B1085" s="317" t="s">
        <v>1636</v>
      </c>
      <c r="C1085" s="318" t="s">
        <v>3737</v>
      </c>
      <c r="D1085" s="318" t="s">
        <v>1970</v>
      </c>
      <c r="E1085" s="318" t="s">
        <v>2365</v>
      </c>
      <c r="F1085" s="319" t="s">
        <v>2366</v>
      </c>
      <c r="G1085" s="318" t="s">
        <v>2367</v>
      </c>
      <c r="H1085" s="320">
        <v>3</v>
      </c>
      <c r="I1085" s="320">
        <v>1</v>
      </c>
      <c r="J1085" s="321">
        <v>189.52</v>
      </c>
      <c r="K1085" s="322"/>
      <c r="L1085" s="323"/>
    </row>
    <row r="1086" spans="1:12" ht="14.25">
      <c r="A1086" s="316">
        <v>1074</v>
      </c>
      <c r="B1086" s="317" t="s">
        <v>1637</v>
      </c>
      <c r="C1086" s="318" t="s">
        <v>3738</v>
      </c>
      <c r="D1086" s="318" t="s">
        <v>1968</v>
      </c>
      <c r="E1086" s="318" t="s">
        <v>2272</v>
      </c>
      <c r="F1086" s="319" t="s">
        <v>1977</v>
      </c>
      <c r="G1086" s="318" t="s">
        <v>2273</v>
      </c>
      <c r="H1086" s="320">
        <v>5</v>
      </c>
      <c r="I1086" s="320">
        <v>2</v>
      </c>
      <c r="J1086" s="321">
        <v>188</v>
      </c>
      <c r="K1086" s="322"/>
      <c r="L1086" s="323"/>
    </row>
    <row r="1087" spans="1:12" ht="14.25">
      <c r="A1087" s="316">
        <v>1075</v>
      </c>
      <c r="B1087" s="317" t="s">
        <v>1638</v>
      </c>
      <c r="C1087" s="318" t="s">
        <v>3739</v>
      </c>
      <c r="D1087" s="318" t="s">
        <v>1968</v>
      </c>
      <c r="E1087" s="318" t="s">
        <v>2697</v>
      </c>
      <c r="F1087" s="319" t="s">
        <v>2007</v>
      </c>
      <c r="G1087" s="318" t="s">
        <v>2698</v>
      </c>
      <c r="H1087" s="320">
        <v>5</v>
      </c>
      <c r="I1087" s="320">
        <v>1</v>
      </c>
      <c r="J1087" s="321">
        <v>187</v>
      </c>
      <c r="K1087" s="322"/>
      <c r="L1087" s="323"/>
    </row>
    <row r="1088" spans="1:12" ht="14.25">
      <c r="A1088" s="316">
        <v>1076</v>
      </c>
      <c r="B1088" s="317" t="s">
        <v>1639</v>
      </c>
      <c r="C1088" s="318" t="s">
        <v>3380</v>
      </c>
      <c r="D1088" s="318" t="s">
        <v>1968</v>
      </c>
      <c r="E1088" s="318" t="s">
        <v>2312</v>
      </c>
      <c r="F1088" s="319" t="s">
        <v>2245</v>
      </c>
      <c r="G1088" s="318" t="s">
        <v>2368</v>
      </c>
      <c r="H1088" s="320">
        <v>12</v>
      </c>
      <c r="I1088" s="320">
        <v>1</v>
      </c>
      <c r="J1088" s="321">
        <v>186</v>
      </c>
      <c r="K1088" s="322"/>
      <c r="L1088" s="323"/>
    </row>
    <row r="1089" spans="1:12" ht="14.25">
      <c r="A1089" s="316">
        <v>1077</v>
      </c>
      <c r="B1089" s="317" t="s">
        <v>1640</v>
      </c>
      <c r="C1089" s="318" t="s">
        <v>3740</v>
      </c>
      <c r="D1089" s="318" t="s">
        <v>1968</v>
      </c>
      <c r="E1089" s="318" t="s">
        <v>2699</v>
      </c>
      <c r="F1089" s="319" t="s">
        <v>2065</v>
      </c>
      <c r="G1089" s="318" t="s">
        <v>2700</v>
      </c>
      <c r="H1089" s="320">
        <v>5</v>
      </c>
      <c r="I1089" s="320">
        <v>1</v>
      </c>
      <c r="J1089" s="321">
        <v>186</v>
      </c>
      <c r="K1089" s="322"/>
      <c r="L1089" s="323"/>
    </row>
    <row r="1090" spans="1:12" ht="14.25">
      <c r="A1090" s="316">
        <v>1078</v>
      </c>
      <c r="B1090" s="317" t="s">
        <v>1641</v>
      </c>
      <c r="C1090" s="318" t="s">
        <v>3741</v>
      </c>
      <c r="D1090" s="318" t="s">
        <v>1968</v>
      </c>
      <c r="E1090" s="318" t="s">
        <v>2701</v>
      </c>
      <c r="F1090" s="319" t="s">
        <v>2363</v>
      </c>
      <c r="G1090" s="318" t="s">
        <v>2702</v>
      </c>
      <c r="H1090" s="320">
        <v>5</v>
      </c>
      <c r="I1090" s="320">
        <v>1</v>
      </c>
      <c r="J1090" s="321">
        <v>185</v>
      </c>
      <c r="K1090" s="322"/>
      <c r="L1090" s="323"/>
    </row>
    <row r="1091" spans="1:12" ht="14.25">
      <c r="A1091" s="316">
        <v>1079</v>
      </c>
      <c r="B1091" s="317" t="s">
        <v>1642</v>
      </c>
      <c r="C1091" s="318" t="s">
        <v>3742</v>
      </c>
      <c r="D1091" s="318" t="s">
        <v>1968</v>
      </c>
      <c r="E1091" s="318" t="s">
        <v>2278</v>
      </c>
      <c r="F1091" s="319" t="s">
        <v>2232</v>
      </c>
      <c r="G1091" s="318" t="s">
        <v>2279</v>
      </c>
      <c r="H1091" s="320">
        <v>4</v>
      </c>
      <c r="I1091" s="320">
        <v>1</v>
      </c>
      <c r="J1091" s="321">
        <v>184</v>
      </c>
      <c r="K1091" s="322"/>
      <c r="L1091" s="323"/>
    </row>
    <row r="1092" spans="1:12" ht="14.25">
      <c r="A1092" s="316">
        <v>1080</v>
      </c>
      <c r="B1092" s="317" t="s">
        <v>1643</v>
      </c>
      <c r="C1092" s="318" t="s">
        <v>3743</v>
      </c>
      <c r="D1092" s="318" t="s">
        <v>1968</v>
      </c>
      <c r="E1092" s="318" t="s">
        <v>2176</v>
      </c>
      <c r="F1092" s="319" t="s">
        <v>1977</v>
      </c>
      <c r="G1092" s="318" t="s">
        <v>2177</v>
      </c>
      <c r="H1092" s="320">
        <v>3</v>
      </c>
      <c r="I1092" s="320">
        <v>1</v>
      </c>
      <c r="J1092" s="321">
        <v>183</v>
      </c>
      <c r="K1092" s="322"/>
      <c r="L1092" s="323"/>
    </row>
    <row r="1093" spans="1:12" ht="14.25">
      <c r="A1093" s="316">
        <v>1081</v>
      </c>
      <c r="B1093" s="317" t="s">
        <v>1644</v>
      </c>
      <c r="C1093" s="318" t="s">
        <v>3707</v>
      </c>
      <c r="D1093" s="318" t="s">
        <v>1968</v>
      </c>
      <c r="E1093" s="318" t="s">
        <v>2031</v>
      </c>
      <c r="F1093" s="319" t="s">
        <v>1977</v>
      </c>
      <c r="G1093" s="318" t="s">
        <v>2032</v>
      </c>
      <c r="H1093" s="320">
        <v>4</v>
      </c>
      <c r="I1093" s="320">
        <v>1</v>
      </c>
      <c r="J1093" s="321">
        <v>183</v>
      </c>
      <c r="K1093" s="322"/>
      <c r="L1093" s="323"/>
    </row>
    <row r="1094" spans="1:12" ht="14.25">
      <c r="A1094" s="316">
        <v>1082</v>
      </c>
      <c r="B1094" s="317" t="s">
        <v>1645</v>
      </c>
      <c r="C1094" s="318" t="s">
        <v>3744</v>
      </c>
      <c r="D1094" s="318" t="s">
        <v>1968</v>
      </c>
      <c r="E1094" s="318" t="s">
        <v>1981</v>
      </c>
      <c r="F1094" s="319" t="s">
        <v>1977</v>
      </c>
      <c r="G1094" s="318" t="s">
        <v>1982</v>
      </c>
      <c r="H1094" s="320">
        <v>12</v>
      </c>
      <c r="I1094" s="320">
        <v>4</v>
      </c>
      <c r="J1094" s="321">
        <v>183</v>
      </c>
      <c r="K1094" s="322"/>
      <c r="L1094" s="323"/>
    </row>
    <row r="1095" spans="1:12" ht="14.25">
      <c r="A1095" s="316">
        <v>1083</v>
      </c>
      <c r="B1095" s="317" t="s">
        <v>1646</v>
      </c>
      <c r="C1095" s="318" t="s">
        <v>3745</v>
      </c>
      <c r="D1095" s="318" t="s">
        <v>1968</v>
      </c>
      <c r="E1095" s="318" t="s">
        <v>2703</v>
      </c>
      <c r="F1095" s="319" t="s">
        <v>2049</v>
      </c>
      <c r="G1095" s="318" t="s">
        <v>2704</v>
      </c>
      <c r="H1095" s="320">
        <v>6</v>
      </c>
      <c r="I1095" s="320">
        <v>2</v>
      </c>
      <c r="J1095" s="321">
        <v>182.8</v>
      </c>
      <c r="K1095" s="322"/>
      <c r="L1095" s="323"/>
    </row>
    <row r="1096" spans="1:12" ht="14.25">
      <c r="A1096" s="316">
        <v>1084</v>
      </c>
      <c r="B1096" s="317" t="s">
        <v>849</v>
      </c>
      <c r="C1096" s="318" t="s">
        <v>3746</v>
      </c>
      <c r="D1096" s="318" t="s">
        <v>1973</v>
      </c>
      <c r="E1096" s="318" t="s">
        <v>1976</v>
      </c>
      <c r="F1096" s="319" t="s">
        <v>1977</v>
      </c>
      <c r="G1096" s="318" t="s">
        <v>1978</v>
      </c>
      <c r="H1096" s="320">
        <v>4</v>
      </c>
      <c r="I1096" s="320">
        <v>2</v>
      </c>
      <c r="J1096" s="321">
        <v>180</v>
      </c>
      <c r="K1096" s="322"/>
      <c r="L1096" s="323"/>
    </row>
    <row r="1097" spans="1:12" ht="14.25">
      <c r="A1097" s="316">
        <v>1085</v>
      </c>
      <c r="B1097" s="317" t="s">
        <v>1647</v>
      </c>
      <c r="C1097" s="318" t="s">
        <v>3747</v>
      </c>
      <c r="D1097" s="318" t="s">
        <v>1968</v>
      </c>
      <c r="E1097" s="318" t="s">
        <v>2705</v>
      </c>
      <c r="F1097" s="319" t="s">
        <v>2142</v>
      </c>
      <c r="G1097" s="318" t="s">
        <v>2706</v>
      </c>
      <c r="H1097" s="320">
        <v>3</v>
      </c>
      <c r="I1097" s="320">
        <v>1</v>
      </c>
      <c r="J1097" s="321">
        <v>179</v>
      </c>
      <c r="K1097" s="322"/>
      <c r="L1097" s="323"/>
    </row>
    <row r="1098" spans="1:12" ht="14.25">
      <c r="A1098" s="316">
        <v>1086</v>
      </c>
      <c r="B1098" s="317" t="s">
        <v>1648</v>
      </c>
      <c r="C1098" s="318" t="s">
        <v>3748</v>
      </c>
      <c r="D1098" s="318" t="s">
        <v>1968</v>
      </c>
      <c r="E1098" s="318" t="s">
        <v>2707</v>
      </c>
      <c r="F1098" s="319" t="s">
        <v>2366</v>
      </c>
      <c r="G1098" s="318" t="s">
        <v>2708</v>
      </c>
      <c r="H1098" s="320">
        <v>4</v>
      </c>
      <c r="I1098" s="320">
        <v>1</v>
      </c>
      <c r="J1098" s="321">
        <v>178.94</v>
      </c>
      <c r="K1098" s="322"/>
      <c r="L1098" s="323"/>
    </row>
    <row r="1099" spans="1:12" ht="14.25">
      <c r="A1099" s="316">
        <v>1087</v>
      </c>
      <c r="B1099" s="317" t="s">
        <v>1649</v>
      </c>
      <c r="C1099" s="318" t="s">
        <v>3749</v>
      </c>
      <c r="D1099" s="318" t="s">
        <v>1968</v>
      </c>
      <c r="E1099" s="318" t="s">
        <v>2709</v>
      </c>
      <c r="F1099" s="319" t="s">
        <v>2065</v>
      </c>
      <c r="G1099" s="318" t="s">
        <v>2710</v>
      </c>
      <c r="H1099" s="320">
        <v>14</v>
      </c>
      <c r="I1099" s="320">
        <v>1</v>
      </c>
      <c r="J1099" s="321">
        <v>177.5</v>
      </c>
      <c r="K1099" s="322"/>
      <c r="L1099" s="323"/>
    </row>
    <row r="1100" spans="1:12" ht="14.25">
      <c r="A1100" s="316">
        <v>1088</v>
      </c>
      <c r="B1100" s="317" t="s">
        <v>1650</v>
      </c>
      <c r="C1100" s="318" t="s">
        <v>3750</v>
      </c>
      <c r="D1100" s="318" t="s">
        <v>1970</v>
      </c>
      <c r="E1100" s="318" t="s">
        <v>2069</v>
      </c>
      <c r="F1100" s="319" t="s">
        <v>1977</v>
      </c>
      <c r="G1100" s="318" t="s">
        <v>2228</v>
      </c>
      <c r="H1100" s="320">
        <v>2</v>
      </c>
      <c r="I1100" s="320">
        <v>1</v>
      </c>
      <c r="J1100" s="321">
        <v>176</v>
      </c>
      <c r="K1100" s="322"/>
      <c r="L1100" s="323"/>
    </row>
    <row r="1101" spans="1:12" ht="14.25">
      <c r="A1101" s="316">
        <v>1089</v>
      </c>
      <c r="B1101" s="317" t="s">
        <v>1651</v>
      </c>
      <c r="C1101" s="318" t="s">
        <v>3751</v>
      </c>
      <c r="D1101" s="318" t="s">
        <v>1968</v>
      </c>
      <c r="E1101" s="318" t="s">
        <v>2404</v>
      </c>
      <c r="F1101" s="319" t="s">
        <v>2065</v>
      </c>
      <c r="G1101" s="318" t="s">
        <v>2711</v>
      </c>
      <c r="H1101" s="320">
        <v>4</v>
      </c>
      <c r="I1101" s="320">
        <v>2</v>
      </c>
      <c r="J1101" s="321">
        <v>174</v>
      </c>
      <c r="K1101" s="322"/>
      <c r="L1101" s="323"/>
    </row>
    <row r="1102" spans="1:12" ht="14.25">
      <c r="A1102" s="316">
        <v>1090</v>
      </c>
      <c r="B1102" s="317" t="s">
        <v>1652</v>
      </c>
      <c r="C1102" s="318" t="s">
        <v>3752</v>
      </c>
      <c r="D1102" s="318" t="s">
        <v>1968</v>
      </c>
      <c r="E1102" s="318" t="s">
        <v>2712</v>
      </c>
      <c r="F1102" s="319" t="s">
        <v>2049</v>
      </c>
      <c r="G1102" s="318" t="s">
        <v>2713</v>
      </c>
      <c r="H1102" s="320">
        <v>3</v>
      </c>
      <c r="I1102" s="320">
        <v>1</v>
      </c>
      <c r="J1102" s="321">
        <v>173</v>
      </c>
      <c r="K1102" s="322"/>
      <c r="L1102" s="323"/>
    </row>
    <row r="1103" spans="1:12" ht="14.25">
      <c r="A1103" s="316">
        <v>1091</v>
      </c>
      <c r="B1103" s="317" t="s">
        <v>1653</v>
      </c>
      <c r="C1103" s="318" t="s">
        <v>3753</v>
      </c>
      <c r="D1103" s="318" t="s">
        <v>1968</v>
      </c>
      <c r="E1103" s="318" t="s">
        <v>2340</v>
      </c>
      <c r="F1103" s="319" t="s">
        <v>1977</v>
      </c>
      <c r="G1103" s="318" t="s">
        <v>2341</v>
      </c>
      <c r="H1103" s="320">
        <v>3</v>
      </c>
      <c r="I1103" s="320">
        <v>1</v>
      </c>
      <c r="J1103" s="321">
        <v>173</v>
      </c>
      <c r="K1103" s="322"/>
      <c r="L1103" s="323"/>
    </row>
    <row r="1104" spans="1:12" ht="14.25">
      <c r="A1104" s="316">
        <v>1092</v>
      </c>
      <c r="B1104" s="317" t="s">
        <v>1654</v>
      </c>
      <c r="C1104" s="318" t="s">
        <v>3697</v>
      </c>
      <c r="D1104" s="318" t="s">
        <v>1968</v>
      </c>
      <c r="E1104" s="318" t="s">
        <v>2714</v>
      </c>
      <c r="F1104" s="319" t="s">
        <v>1977</v>
      </c>
      <c r="G1104" s="318" t="s">
        <v>2715</v>
      </c>
      <c r="H1104" s="320">
        <v>4</v>
      </c>
      <c r="I1104" s="320">
        <v>1</v>
      </c>
      <c r="J1104" s="321">
        <v>173</v>
      </c>
      <c r="K1104" s="322"/>
      <c r="L1104" s="323"/>
    </row>
    <row r="1105" spans="1:12" ht="14.25">
      <c r="A1105" s="316">
        <v>1093</v>
      </c>
      <c r="B1105" s="317" t="s">
        <v>1655</v>
      </c>
      <c r="C1105" s="318" t="s">
        <v>3754</v>
      </c>
      <c r="D1105" s="318" t="s">
        <v>1968</v>
      </c>
      <c r="E1105" s="318" t="s">
        <v>2296</v>
      </c>
      <c r="F1105" s="319" t="s">
        <v>2049</v>
      </c>
      <c r="G1105" s="318" t="s">
        <v>2716</v>
      </c>
      <c r="H1105" s="320">
        <v>3</v>
      </c>
      <c r="I1105" s="320">
        <v>1</v>
      </c>
      <c r="J1105" s="321">
        <v>173</v>
      </c>
      <c r="K1105" s="322"/>
      <c r="L1105" s="323"/>
    </row>
    <row r="1106" spans="1:12" ht="14.25">
      <c r="A1106" s="316">
        <v>1094</v>
      </c>
      <c r="B1106" s="317" t="s">
        <v>1656</v>
      </c>
      <c r="C1106" s="318" t="s">
        <v>3599</v>
      </c>
      <c r="D1106" s="318" t="s">
        <v>1968</v>
      </c>
      <c r="E1106" s="318" t="s">
        <v>2127</v>
      </c>
      <c r="F1106" s="319" t="s">
        <v>2049</v>
      </c>
      <c r="G1106" s="318" t="s">
        <v>2128</v>
      </c>
      <c r="H1106" s="320">
        <v>6</v>
      </c>
      <c r="I1106" s="320">
        <v>2</v>
      </c>
      <c r="J1106" s="321">
        <v>173</v>
      </c>
      <c r="K1106" s="322"/>
      <c r="L1106" s="323"/>
    </row>
    <row r="1107" spans="1:12" ht="14.25">
      <c r="A1107" s="316">
        <v>1095</v>
      </c>
      <c r="B1107" s="317" t="s">
        <v>1594</v>
      </c>
      <c r="C1107" s="318" t="s">
        <v>2925</v>
      </c>
      <c r="D1107" s="318" t="s">
        <v>1968</v>
      </c>
      <c r="E1107" s="318" t="s">
        <v>1976</v>
      </c>
      <c r="F1107" s="319" t="s">
        <v>1977</v>
      </c>
      <c r="G1107" s="318" t="s">
        <v>1983</v>
      </c>
      <c r="H1107" s="320">
        <v>3</v>
      </c>
      <c r="I1107" s="320">
        <v>1</v>
      </c>
      <c r="J1107" s="321">
        <v>173</v>
      </c>
      <c r="K1107" s="322"/>
      <c r="L1107" s="323"/>
    </row>
    <row r="1108" spans="1:12" ht="14.25">
      <c r="A1108" s="316">
        <v>1096</v>
      </c>
      <c r="B1108" s="317" t="s">
        <v>1657</v>
      </c>
      <c r="C1108" s="318" t="s">
        <v>3755</v>
      </c>
      <c r="D1108" s="318" t="s">
        <v>1968</v>
      </c>
      <c r="E1108" s="318" t="s">
        <v>2717</v>
      </c>
      <c r="F1108" s="319" t="s">
        <v>2137</v>
      </c>
      <c r="G1108" s="318" t="s">
        <v>2718</v>
      </c>
      <c r="H1108" s="320">
        <v>5</v>
      </c>
      <c r="I1108" s="320">
        <v>1</v>
      </c>
      <c r="J1108" s="321">
        <v>173</v>
      </c>
      <c r="K1108" s="322"/>
      <c r="L1108" s="323"/>
    </row>
    <row r="1109" spans="1:12" ht="14.25">
      <c r="A1109" s="316">
        <v>1097</v>
      </c>
      <c r="B1109" s="317" t="s">
        <v>1658</v>
      </c>
      <c r="C1109" s="318" t="s">
        <v>3756</v>
      </c>
      <c r="D1109" s="318" t="s">
        <v>1968</v>
      </c>
      <c r="E1109" s="318" t="s">
        <v>2094</v>
      </c>
      <c r="F1109" s="319" t="s">
        <v>2049</v>
      </c>
      <c r="G1109" s="318" t="s">
        <v>2095</v>
      </c>
      <c r="H1109" s="320">
        <v>2</v>
      </c>
      <c r="I1109" s="320">
        <v>1</v>
      </c>
      <c r="J1109" s="321">
        <v>173</v>
      </c>
      <c r="K1109" s="322"/>
      <c r="L1109" s="323"/>
    </row>
    <row r="1110" spans="1:12" ht="14.25">
      <c r="A1110" s="316">
        <v>1098</v>
      </c>
      <c r="B1110" s="317" t="s">
        <v>1659</v>
      </c>
      <c r="C1110" s="318" t="s">
        <v>3757</v>
      </c>
      <c r="D1110" s="318" t="s">
        <v>1968</v>
      </c>
      <c r="E1110" s="318" t="s">
        <v>2502</v>
      </c>
      <c r="F1110" s="319" t="s">
        <v>1977</v>
      </c>
      <c r="G1110" s="318" t="s">
        <v>2503</v>
      </c>
      <c r="H1110" s="320">
        <v>3</v>
      </c>
      <c r="I1110" s="320">
        <v>1</v>
      </c>
      <c r="J1110" s="321">
        <v>173</v>
      </c>
      <c r="K1110" s="322"/>
      <c r="L1110" s="323"/>
    </row>
    <row r="1111" spans="1:12" ht="14.25">
      <c r="A1111" s="316">
        <v>1099</v>
      </c>
      <c r="B1111" s="317" t="s">
        <v>1660</v>
      </c>
      <c r="C1111" s="318" t="s">
        <v>3758</v>
      </c>
      <c r="D1111" s="318" t="s">
        <v>1968</v>
      </c>
      <c r="E1111" s="318" t="s">
        <v>2176</v>
      </c>
      <c r="F1111" s="319" t="s">
        <v>1977</v>
      </c>
      <c r="G1111" s="318" t="s">
        <v>2177</v>
      </c>
      <c r="H1111" s="320">
        <v>3</v>
      </c>
      <c r="I1111" s="320">
        <v>1</v>
      </c>
      <c r="J1111" s="321">
        <v>173</v>
      </c>
      <c r="K1111" s="322"/>
      <c r="L1111" s="323"/>
    </row>
    <row r="1112" spans="1:12" ht="14.25">
      <c r="A1112" s="316">
        <v>1100</v>
      </c>
      <c r="B1112" s="317" t="s">
        <v>1661</v>
      </c>
      <c r="C1112" s="318" t="s">
        <v>3759</v>
      </c>
      <c r="D1112" s="318" t="s">
        <v>1968</v>
      </c>
      <c r="E1112" s="318" t="s">
        <v>2200</v>
      </c>
      <c r="F1112" s="319" t="s">
        <v>2007</v>
      </c>
      <c r="G1112" s="318" t="s">
        <v>2201</v>
      </c>
      <c r="H1112" s="320">
        <v>5</v>
      </c>
      <c r="I1112" s="320">
        <v>1</v>
      </c>
      <c r="J1112" s="321">
        <v>172.8</v>
      </c>
      <c r="K1112" s="322"/>
      <c r="L1112" s="323"/>
    </row>
    <row r="1113" spans="1:12" ht="14.25">
      <c r="A1113" s="316">
        <v>1101</v>
      </c>
      <c r="B1113" s="317" t="s">
        <v>1662</v>
      </c>
      <c r="C1113" s="318" t="s">
        <v>3760</v>
      </c>
      <c r="D1113" s="318" t="s">
        <v>1974</v>
      </c>
      <c r="E1113" s="318" t="s">
        <v>2379</v>
      </c>
      <c r="F1113" s="319" t="s">
        <v>2049</v>
      </c>
      <c r="G1113" s="318" t="s">
        <v>2131</v>
      </c>
      <c r="H1113" s="320">
        <v>4</v>
      </c>
      <c r="I1113" s="320">
        <v>1</v>
      </c>
      <c r="J1113" s="321">
        <v>171.4</v>
      </c>
      <c r="K1113" s="322"/>
      <c r="L1113" s="323"/>
    </row>
    <row r="1114" spans="1:12" ht="14.25">
      <c r="A1114" s="316">
        <v>1102</v>
      </c>
      <c r="B1114" s="317" t="s">
        <v>1663</v>
      </c>
      <c r="C1114" s="318" t="s">
        <v>3761</v>
      </c>
      <c r="D1114" s="318" t="s">
        <v>1968</v>
      </c>
      <c r="E1114" s="318" t="s">
        <v>2719</v>
      </c>
      <c r="F1114" s="319" t="s">
        <v>2090</v>
      </c>
      <c r="G1114" s="318" t="s">
        <v>2720</v>
      </c>
      <c r="H1114" s="320">
        <v>3</v>
      </c>
      <c r="I1114" s="320">
        <v>1</v>
      </c>
      <c r="J1114" s="321">
        <v>171</v>
      </c>
      <c r="K1114" s="322"/>
      <c r="L1114" s="323"/>
    </row>
    <row r="1115" spans="1:12" ht="14.25">
      <c r="A1115" s="316">
        <v>1103</v>
      </c>
      <c r="B1115" s="317" t="s">
        <v>1141</v>
      </c>
      <c r="C1115" s="318" t="s">
        <v>3762</v>
      </c>
      <c r="D1115" s="318" t="s">
        <v>1968</v>
      </c>
      <c r="E1115" s="318" t="s">
        <v>2590</v>
      </c>
      <c r="F1115" s="319" t="s">
        <v>2090</v>
      </c>
      <c r="G1115" s="318" t="s">
        <v>2591</v>
      </c>
      <c r="H1115" s="320">
        <v>3</v>
      </c>
      <c r="I1115" s="320">
        <v>1</v>
      </c>
      <c r="J1115" s="321">
        <v>171</v>
      </c>
      <c r="K1115" s="322"/>
      <c r="L1115" s="323"/>
    </row>
    <row r="1116" spans="1:12" ht="14.25">
      <c r="A1116" s="316">
        <v>1104</v>
      </c>
      <c r="B1116" s="317" t="s">
        <v>1664</v>
      </c>
      <c r="C1116" s="318" t="s">
        <v>3763</v>
      </c>
      <c r="D1116" s="318" t="s">
        <v>1968</v>
      </c>
      <c r="E1116" s="318" t="s">
        <v>2406</v>
      </c>
      <c r="F1116" s="319" t="s">
        <v>2060</v>
      </c>
      <c r="G1116" s="318" t="s">
        <v>2407</v>
      </c>
      <c r="H1116" s="320">
        <v>5</v>
      </c>
      <c r="I1116" s="320">
        <v>1</v>
      </c>
      <c r="J1116" s="321">
        <v>170</v>
      </c>
      <c r="K1116" s="322"/>
      <c r="L1116" s="323"/>
    </row>
    <row r="1117" spans="1:12" ht="14.25">
      <c r="A1117" s="316">
        <v>1105</v>
      </c>
      <c r="B1117" s="317" t="s">
        <v>1665</v>
      </c>
      <c r="C1117" s="318" t="s">
        <v>3764</v>
      </c>
      <c r="D1117" s="318" t="s">
        <v>1973</v>
      </c>
      <c r="E1117" s="318" t="s">
        <v>2027</v>
      </c>
      <c r="F1117" s="319" t="s">
        <v>1977</v>
      </c>
      <c r="G1117" s="318" t="s">
        <v>2028</v>
      </c>
      <c r="H1117" s="320">
        <v>4</v>
      </c>
      <c r="I1117" s="320">
        <v>1</v>
      </c>
      <c r="J1117" s="321">
        <v>170</v>
      </c>
      <c r="K1117" s="322"/>
      <c r="L1117" s="323"/>
    </row>
    <row r="1118" spans="1:12" ht="14.25">
      <c r="A1118" s="316">
        <v>1106</v>
      </c>
      <c r="B1118" s="317" t="s">
        <v>1666</v>
      </c>
      <c r="C1118" s="318" t="s">
        <v>3765</v>
      </c>
      <c r="D1118" s="318" t="s">
        <v>1968</v>
      </c>
      <c r="E1118" s="318" t="s">
        <v>2059</v>
      </c>
      <c r="F1118" s="319" t="s">
        <v>2060</v>
      </c>
      <c r="G1118" s="318" t="s">
        <v>2194</v>
      </c>
      <c r="H1118" s="320">
        <v>4</v>
      </c>
      <c r="I1118" s="320">
        <v>1</v>
      </c>
      <c r="J1118" s="321">
        <v>170</v>
      </c>
      <c r="K1118" s="322"/>
      <c r="L1118" s="323"/>
    </row>
    <row r="1119" spans="1:12" ht="14.25">
      <c r="A1119" s="316">
        <v>1107</v>
      </c>
      <c r="B1119" s="317" t="s">
        <v>1667</v>
      </c>
      <c r="C1119" s="318" t="s">
        <v>3766</v>
      </c>
      <c r="D1119" s="318" t="s">
        <v>1968</v>
      </c>
      <c r="E1119" s="318" t="s">
        <v>2721</v>
      </c>
      <c r="F1119" s="319" t="s">
        <v>1977</v>
      </c>
      <c r="G1119" s="318" t="s">
        <v>2722</v>
      </c>
      <c r="H1119" s="320">
        <v>4</v>
      </c>
      <c r="I1119" s="320">
        <v>1</v>
      </c>
      <c r="J1119" s="321">
        <v>170</v>
      </c>
      <c r="K1119" s="322"/>
      <c r="L1119" s="323"/>
    </row>
    <row r="1120" spans="1:12" ht="14.25">
      <c r="A1120" s="316">
        <v>1108</v>
      </c>
      <c r="B1120" s="317" t="s">
        <v>1668</v>
      </c>
      <c r="C1120" s="318" t="s">
        <v>3461</v>
      </c>
      <c r="D1120" s="318" t="s">
        <v>1968</v>
      </c>
      <c r="E1120" s="318" t="s">
        <v>2310</v>
      </c>
      <c r="F1120" s="319" t="s">
        <v>1977</v>
      </c>
      <c r="G1120" s="318" t="s">
        <v>2351</v>
      </c>
      <c r="H1120" s="320">
        <v>5</v>
      </c>
      <c r="I1120" s="320">
        <v>1</v>
      </c>
      <c r="J1120" s="321">
        <v>170</v>
      </c>
      <c r="K1120" s="322"/>
      <c r="L1120" s="323"/>
    </row>
    <row r="1121" spans="1:12" ht="14.25">
      <c r="A1121" s="316">
        <v>1109</v>
      </c>
      <c r="B1121" s="317" t="s">
        <v>1669</v>
      </c>
      <c r="C1121" s="318" t="s">
        <v>3767</v>
      </c>
      <c r="D1121" s="318" t="s">
        <v>1968</v>
      </c>
      <c r="E1121" s="318" t="s">
        <v>2723</v>
      </c>
      <c r="F1121" s="319" t="s">
        <v>2065</v>
      </c>
      <c r="G1121" s="318" t="s">
        <v>2724</v>
      </c>
      <c r="H1121" s="320">
        <v>4</v>
      </c>
      <c r="I1121" s="320">
        <v>2</v>
      </c>
      <c r="J1121" s="321">
        <v>170</v>
      </c>
      <c r="K1121" s="322"/>
      <c r="L1121" s="323"/>
    </row>
    <row r="1122" spans="1:12" ht="14.25">
      <c r="A1122" s="316">
        <v>1110</v>
      </c>
      <c r="B1122" s="317" t="s">
        <v>1670</v>
      </c>
      <c r="C1122" s="318" t="s">
        <v>3768</v>
      </c>
      <c r="D1122" s="318" t="s">
        <v>1968</v>
      </c>
      <c r="E1122" s="318" t="s">
        <v>2310</v>
      </c>
      <c r="F1122" s="319" t="s">
        <v>1977</v>
      </c>
      <c r="G1122" s="318" t="s">
        <v>2351</v>
      </c>
      <c r="H1122" s="320">
        <v>5</v>
      </c>
      <c r="I1122" s="320">
        <v>1</v>
      </c>
      <c r="J1122" s="321">
        <v>169.4</v>
      </c>
      <c r="K1122" s="322"/>
      <c r="L1122" s="323"/>
    </row>
    <row r="1123" spans="1:12" ht="14.25">
      <c r="A1123" s="316">
        <v>1111</v>
      </c>
      <c r="B1123" s="317" t="s">
        <v>1671</v>
      </c>
      <c r="C1123" s="318" t="s">
        <v>3368</v>
      </c>
      <c r="D1123" s="318" t="s">
        <v>1968</v>
      </c>
      <c r="E1123" s="318" t="s">
        <v>2069</v>
      </c>
      <c r="F1123" s="319" t="s">
        <v>1977</v>
      </c>
      <c r="G1123" s="318" t="s">
        <v>2070</v>
      </c>
      <c r="H1123" s="320">
        <v>4</v>
      </c>
      <c r="I1123" s="320">
        <v>1</v>
      </c>
      <c r="J1123" s="321">
        <v>167</v>
      </c>
      <c r="K1123" s="322"/>
      <c r="L1123" s="323"/>
    </row>
    <row r="1124" spans="1:12" ht="14.25">
      <c r="A1124" s="316">
        <v>1112</v>
      </c>
      <c r="B1124" s="317" t="s">
        <v>1672</v>
      </c>
      <c r="C1124" s="318" t="s">
        <v>3769</v>
      </c>
      <c r="D1124" s="318" t="s">
        <v>1968</v>
      </c>
      <c r="E1124" s="318" t="s">
        <v>2312</v>
      </c>
      <c r="F1124" s="319" t="s">
        <v>2245</v>
      </c>
      <c r="G1124" s="318" t="s">
        <v>2725</v>
      </c>
      <c r="H1124" s="320">
        <v>3</v>
      </c>
      <c r="I1124" s="320">
        <v>1</v>
      </c>
      <c r="J1124" s="321">
        <v>167</v>
      </c>
      <c r="K1124" s="322"/>
      <c r="L1124" s="323"/>
    </row>
    <row r="1125" spans="1:12" ht="14.25">
      <c r="A1125" s="316">
        <v>1113</v>
      </c>
      <c r="B1125" s="317" t="s">
        <v>1673</v>
      </c>
      <c r="C1125" s="318" t="s">
        <v>3770</v>
      </c>
      <c r="D1125" s="318" t="s">
        <v>1968</v>
      </c>
      <c r="E1125" s="318" t="s">
        <v>2312</v>
      </c>
      <c r="F1125" s="319" t="s">
        <v>2245</v>
      </c>
      <c r="G1125" s="318" t="s">
        <v>2726</v>
      </c>
      <c r="H1125" s="320">
        <v>3</v>
      </c>
      <c r="I1125" s="320">
        <v>1</v>
      </c>
      <c r="J1125" s="321">
        <v>167</v>
      </c>
      <c r="K1125" s="322"/>
      <c r="L1125" s="323"/>
    </row>
    <row r="1126" spans="1:12" ht="14.25">
      <c r="A1126" s="316">
        <v>1114</v>
      </c>
      <c r="B1126" s="317" t="s">
        <v>1674</v>
      </c>
      <c r="C1126" s="318" t="s">
        <v>3771</v>
      </c>
      <c r="D1126" s="318" t="s">
        <v>1968</v>
      </c>
      <c r="E1126" s="318" t="s">
        <v>2727</v>
      </c>
      <c r="F1126" s="319" t="s">
        <v>2007</v>
      </c>
      <c r="G1126" s="318" t="s">
        <v>2728</v>
      </c>
      <c r="H1126" s="320">
        <v>4</v>
      </c>
      <c r="I1126" s="320">
        <v>1</v>
      </c>
      <c r="J1126" s="321">
        <v>166.8</v>
      </c>
      <c r="K1126" s="322"/>
      <c r="L1126" s="323"/>
    </row>
    <row r="1127" spans="1:12" ht="14.25">
      <c r="A1127" s="316">
        <v>1115</v>
      </c>
      <c r="B1127" s="317" t="s">
        <v>1675</v>
      </c>
      <c r="C1127" s="318" t="s">
        <v>3772</v>
      </c>
      <c r="D1127" s="318" t="s">
        <v>1968</v>
      </c>
      <c r="E1127" s="318" t="s">
        <v>2727</v>
      </c>
      <c r="F1127" s="319" t="s">
        <v>2007</v>
      </c>
      <c r="G1127" s="318" t="s">
        <v>2729</v>
      </c>
      <c r="H1127" s="320">
        <v>4</v>
      </c>
      <c r="I1127" s="320">
        <v>1</v>
      </c>
      <c r="J1127" s="321">
        <v>166.8</v>
      </c>
      <c r="K1127" s="322"/>
      <c r="L1127" s="323"/>
    </row>
    <row r="1128" spans="1:12" ht="14.25">
      <c r="A1128" s="316">
        <v>1116</v>
      </c>
      <c r="B1128" s="317" t="s">
        <v>1676</v>
      </c>
      <c r="C1128" s="318" t="s">
        <v>3773</v>
      </c>
      <c r="D1128" s="318" t="s">
        <v>1968</v>
      </c>
      <c r="E1128" s="318" t="s">
        <v>2730</v>
      </c>
      <c r="F1128" s="319" t="s">
        <v>2237</v>
      </c>
      <c r="G1128" s="318" t="s">
        <v>2731</v>
      </c>
      <c r="H1128" s="320">
        <v>2</v>
      </c>
      <c r="I1128" s="320">
        <v>1</v>
      </c>
      <c r="J1128" s="321">
        <v>166.4</v>
      </c>
      <c r="K1128" s="322"/>
      <c r="L1128" s="323"/>
    </row>
    <row r="1129" spans="1:12" ht="14.25">
      <c r="A1129" s="316">
        <v>1117</v>
      </c>
      <c r="B1129" s="317" t="s">
        <v>1677</v>
      </c>
      <c r="C1129" s="318" t="s">
        <v>3774</v>
      </c>
      <c r="D1129" s="318" t="s">
        <v>1968</v>
      </c>
      <c r="E1129" s="318" t="s">
        <v>2029</v>
      </c>
      <c r="F1129" s="319" t="s">
        <v>2007</v>
      </c>
      <c r="G1129" s="318" t="s">
        <v>2030</v>
      </c>
      <c r="H1129" s="320">
        <v>5</v>
      </c>
      <c r="I1129" s="320">
        <v>2</v>
      </c>
      <c r="J1129" s="321">
        <v>166</v>
      </c>
      <c r="K1129" s="322"/>
      <c r="L1129" s="323"/>
    </row>
    <row r="1130" spans="1:12" ht="14.25">
      <c r="A1130" s="316">
        <v>1118</v>
      </c>
      <c r="B1130" s="317" t="s">
        <v>1678</v>
      </c>
      <c r="C1130" s="318" t="s">
        <v>3775</v>
      </c>
      <c r="D1130" s="318" t="s">
        <v>1968</v>
      </c>
      <c r="E1130" s="318" t="s">
        <v>2219</v>
      </c>
      <c r="F1130" s="319" t="s">
        <v>1977</v>
      </c>
      <c r="G1130" s="318" t="s">
        <v>2220</v>
      </c>
      <c r="H1130" s="320">
        <v>3</v>
      </c>
      <c r="I1130" s="320">
        <v>1</v>
      </c>
      <c r="J1130" s="321">
        <v>166</v>
      </c>
      <c r="K1130" s="322"/>
      <c r="L1130" s="323"/>
    </row>
    <row r="1131" spans="1:12" ht="14.25">
      <c r="A1131" s="316">
        <v>1119</v>
      </c>
      <c r="B1131" s="317" t="s">
        <v>1679</v>
      </c>
      <c r="C1131" s="318" t="s">
        <v>3776</v>
      </c>
      <c r="D1131" s="318" t="s">
        <v>1968</v>
      </c>
      <c r="E1131" s="318" t="s">
        <v>2513</v>
      </c>
      <c r="F1131" s="319" t="s">
        <v>2118</v>
      </c>
      <c r="G1131" s="318" t="s">
        <v>2514</v>
      </c>
      <c r="H1131" s="320">
        <v>3</v>
      </c>
      <c r="I1131" s="320">
        <v>1</v>
      </c>
      <c r="J1131" s="321">
        <v>166</v>
      </c>
      <c r="K1131" s="322"/>
      <c r="L1131" s="323"/>
    </row>
    <row r="1132" spans="1:12" ht="14.25">
      <c r="A1132" s="316">
        <v>1120</v>
      </c>
      <c r="B1132" s="317" t="s">
        <v>1680</v>
      </c>
      <c r="C1132" s="318" t="s">
        <v>3777</v>
      </c>
      <c r="D1132" s="318" t="s">
        <v>1968</v>
      </c>
      <c r="E1132" s="318" t="s">
        <v>2184</v>
      </c>
      <c r="F1132" s="319" t="s">
        <v>2007</v>
      </c>
      <c r="G1132" s="318" t="s">
        <v>2732</v>
      </c>
      <c r="H1132" s="320">
        <v>4</v>
      </c>
      <c r="I1132" s="320">
        <v>1</v>
      </c>
      <c r="J1132" s="321">
        <v>165.6</v>
      </c>
      <c r="K1132" s="322"/>
      <c r="L1132" s="323"/>
    </row>
    <row r="1133" spans="1:12" ht="14.25">
      <c r="A1133" s="316">
        <v>1121</v>
      </c>
      <c r="B1133" s="317" t="s">
        <v>1681</v>
      </c>
      <c r="C1133" s="318" t="s">
        <v>3778</v>
      </c>
      <c r="D1133" s="318" t="s">
        <v>1968</v>
      </c>
      <c r="E1133" s="318" t="s">
        <v>2733</v>
      </c>
      <c r="F1133" s="319" t="s">
        <v>2242</v>
      </c>
      <c r="G1133" s="318" t="s">
        <v>2734</v>
      </c>
      <c r="H1133" s="320">
        <v>3</v>
      </c>
      <c r="I1133" s="320">
        <v>1</v>
      </c>
      <c r="J1133" s="321">
        <v>165.2</v>
      </c>
      <c r="K1133" s="322"/>
      <c r="L1133" s="323"/>
    </row>
    <row r="1134" spans="1:12" ht="14.25">
      <c r="A1134" s="316">
        <v>1122</v>
      </c>
      <c r="B1134" s="317" t="s">
        <v>1682</v>
      </c>
      <c r="C1134" s="318" t="s">
        <v>3779</v>
      </c>
      <c r="D1134" s="318" t="s">
        <v>1968</v>
      </c>
      <c r="E1134" s="318" t="s">
        <v>2735</v>
      </c>
      <c r="F1134" s="319" t="s">
        <v>2007</v>
      </c>
      <c r="G1134" s="318" t="s">
        <v>2736</v>
      </c>
      <c r="H1134" s="320">
        <v>5</v>
      </c>
      <c r="I1134" s="320">
        <v>1</v>
      </c>
      <c r="J1134" s="321">
        <v>165</v>
      </c>
      <c r="K1134" s="322"/>
      <c r="L1134" s="323"/>
    </row>
    <row r="1135" spans="1:12" ht="14.25">
      <c r="A1135" s="316">
        <v>1123</v>
      </c>
      <c r="B1135" s="317" t="s">
        <v>1683</v>
      </c>
      <c r="C1135" s="318" t="s">
        <v>3472</v>
      </c>
      <c r="D1135" s="318" t="s">
        <v>1968</v>
      </c>
      <c r="E1135" s="318" t="s">
        <v>2454</v>
      </c>
      <c r="F1135" s="319" t="s">
        <v>2072</v>
      </c>
      <c r="G1135" s="318" t="s">
        <v>2455</v>
      </c>
      <c r="H1135" s="320">
        <v>3</v>
      </c>
      <c r="I1135" s="320">
        <v>1</v>
      </c>
      <c r="J1135" s="321">
        <v>164</v>
      </c>
      <c r="K1135" s="322"/>
      <c r="L1135" s="323"/>
    </row>
    <row r="1136" spans="1:12" ht="14.25">
      <c r="A1136" s="316">
        <v>1124</v>
      </c>
      <c r="B1136" s="317" t="s">
        <v>1684</v>
      </c>
      <c r="C1136" s="318" t="s">
        <v>3780</v>
      </c>
      <c r="D1136" s="318" t="s">
        <v>1968</v>
      </c>
      <c r="E1136" s="318" t="s">
        <v>2737</v>
      </c>
      <c r="F1136" s="319" t="s">
        <v>2207</v>
      </c>
      <c r="G1136" s="318" t="s">
        <v>2738</v>
      </c>
      <c r="H1136" s="320">
        <v>6</v>
      </c>
      <c r="I1136" s="320">
        <v>2</v>
      </c>
      <c r="J1136" s="321">
        <v>164</v>
      </c>
      <c r="K1136" s="322"/>
      <c r="L1136" s="323"/>
    </row>
    <row r="1137" spans="1:12" ht="14.25">
      <c r="A1137" s="316">
        <v>1125</v>
      </c>
      <c r="B1137" s="317" t="s">
        <v>1685</v>
      </c>
      <c r="C1137" s="318" t="s">
        <v>3781</v>
      </c>
      <c r="D1137" s="318" t="s">
        <v>1968</v>
      </c>
      <c r="E1137" s="318" t="s">
        <v>2325</v>
      </c>
      <c r="F1137" s="319" t="s">
        <v>1977</v>
      </c>
      <c r="G1137" s="318" t="s">
        <v>2326</v>
      </c>
      <c r="H1137" s="320">
        <v>4</v>
      </c>
      <c r="I1137" s="320">
        <v>1</v>
      </c>
      <c r="J1137" s="321">
        <v>164</v>
      </c>
      <c r="K1137" s="322"/>
      <c r="L1137" s="323"/>
    </row>
    <row r="1138" spans="1:12" ht="14.25">
      <c r="A1138" s="316">
        <v>1126</v>
      </c>
      <c r="B1138" s="317" t="s">
        <v>1686</v>
      </c>
      <c r="C1138" s="318" t="s">
        <v>3782</v>
      </c>
      <c r="D1138" s="318" t="s">
        <v>1968</v>
      </c>
      <c r="E1138" s="318" t="s">
        <v>2739</v>
      </c>
      <c r="F1138" s="319" t="s">
        <v>2740</v>
      </c>
      <c r="G1138" s="318" t="s">
        <v>2741</v>
      </c>
      <c r="H1138" s="320">
        <v>2</v>
      </c>
      <c r="I1138" s="320">
        <v>1</v>
      </c>
      <c r="J1138" s="321">
        <v>163</v>
      </c>
      <c r="K1138" s="322"/>
      <c r="L1138" s="323"/>
    </row>
    <row r="1139" spans="1:12" ht="14.25">
      <c r="A1139" s="316">
        <v>1127</v>
      </c>
      <c r="B1139" s="317" t="s">
        <v>1687</v>
      </c>
      <c r="C1139" s="318" t="s">
        <v>3783</v>
      </c>
      <c r="D1139" s="318" t="s">
        <v>1968</v>
      </c>
      <c r="E1139" s="318" t="s">
        <v>2308</v>
      </c>
      <c r="F1139" s="319" t="s">
        <v>2007</v>
      </c>
      <c r="G1139" s="318" t="s">
        <v>2309</v>
      </c>
      <c r="H1139" s="320">
        <v>4</v>
      </c>
      <c r="I1139" s="320">
        <v>1</v>
      </c>
      <c r="J1139" s="321">
        <v>163</v>
      </c>
      <c r="K1139" s="322"/>
      <c r="L1139" s="323"/>
    </row>
    <row r="1140" spans="1:12" ht="14.25">
      <c r="A1140" s="316">
        <v>1128</v>
      </c>
      <c r="B1140" s="317" t="s">
        <v>1688</v>
      </c>
      <c r="C1140" s="318" t="s">
        <v>3784</v>
      </c>
      <c r="D1140" s="318" t="s">
        <v>1968</v>
      </c>
      <c r="E1140" s="318" t="s">
        <v>2742</v>
      </c>
      <c r="F1140" s="319" t="s">
        <v>2065</v>
      </c>
      <c r="G1140" s="318" t="s">
        <v>2743</v>
      </c>
      <c r="H1140" s="320">
        <v>3</v>
      </c>
      <c r="I1140" s="320">
        <v>1</v>
      </c>
      <c r="J1140" s="321">
        <v>163</v>
      </c>
      <c r="K1140" s="322"/>
      <c r="L1140" s="323"/>
    </row>
    <row r="1141" spans="1:12" ht="14.25">
      <c r="A1141" s="316">
        <v>1129</v>
      </c>
      <c r="B1141" s="317" t="s">
        <v>1689</v>
      </c>
      <c r="C1141" s="318" t="s">
        <v>3785</v>
      </c>
      <c r="D1141" s="318" t="s">
        <v>1968</v>
      </c>
      <c r="E1141" s="318" t="s">
        <v>2132</v>
      </c>
      <c r="F1141" s="319" t="s">
        <v>2007</v>
      </c>
      <c r="G1141" s="318" t="s">
        <v>2133</v>
      </c>
      <c r="H1141" s="320">
        <v>4</v>
      </c>
      <c r="I1141" s="320">
        <v>1</v>
      </c>
      <c r="J1141" s="321">
        <v>163</v>
      </c>
      <c r="K1141" s="322"/>
      <c r="L1141" s="323"/>
    </row>
    <row r="1142" spans="1:12" ht="14.25">
      <c r="A1142" s="316">
        <v>1130</v>
      </c>
      <c r="B1142" s="317" t="s">
        <v>1690</v>
      </c>
      <c r="C1142" s="318" t="s">
        <v>3786</v>
      </c>
      <c r="D1142" s="318" t="s">
        <v>1968</v>
      </c>
      <c r="E1142" s="318" t="s">
        <v>1976</v>
      </c>
      <c r="F1142" s="319" t="s">
        <v>1977</v>
      </c>
      <c r="G1142" s="318" t="s">
        <v>1978</v>
      </c>
      <c r="H1142" s="320">
        <v>5</v>
      </c>
      <c r="I1142" s="320">
        <v>1</v>
      </c>
      <c r="J1142" s="321">
        <v>162</v>
      </c>
      <c r="K1142" s="322"/>
      <c r="L1142" s="323"/>
    </row>
    <row r="1143" spans="1:12" ht="14.25">
      <c r="A1143" s="316">
        <v>1131</v>
      </c>
      <c r="B1143" s="317" t="s">
        <v>1691</v>
      </c>
      <c r="C1143" s="318" t="s">
        <v>3787</v>
      </c>
      <c r="D1143" s="318" t="s">
        <v>1968</v>
      </c>
      <c r="E1143" s="318" t="s">
        <v>2069</v>
      </c>
      <c r="F1143" s="319" t="s">
        <v>1977</v>
      </c>
      <c r="G1143" s="318" t="s">
        <v>2161</v>
      </c>
      <c r="H1143" s="320">
        <v>4</v>
      </c>
      <c r="I1143" s="320">
        <v>1</v>
      </c>
      <c r="J1143" s="321">
        <v>162</v>
      </c>
      <c r="K1143" s="322"/>
      <c r="L1143" s="323"/>
    </row>
    <row r="1144" spans="1:12" ht="14.25">
      <c r="A1144" s="316">
        <v>1132</v>
      </c>
      <c r="B1144" s="317" t="s">
        <v>1692</v>
      </c>
      <c r="C1144" s="318" t="s">
        <v>3788</v>
      </c>
      <c r="D1144" s="318" t="s">
        <v>1968</v>
      </c>
      <c r="E1144" s="318" t="s">
        <v>2042</v>
      </c>
      <c r="F1144" s="319" t="s">
        <v>1977</v>
      </c>
      <c r="G1144" s="318" t="s">
        <v>2044</v>
      </c>
      <c r="H1144" s="320">
        <v>7</v>
      </c>
      <c r="I1144" s="320">
        <v>1</v>
      </c>
      <c r="J1144" s="321">
        <v>162</v>
      </c>
      <c r="K1144" s="322"/>
      <c r="L1144" s="323"/>
    </row>
    <row r="1145" spans="1:12" ht="14.25">
      <c r="A1145" s="316">
        <v>1133</v>
      </c>
      <c r="B1145" s="317" t="s">
        <v>1693</v>
      </c>
      <c r="C1145" s="318" t="s">
        <v>3789</v>
      </c>
      <c r="D1145" s="318" t="s">
        <v>1968</v>
      </c>
      <c r="E1145" s="318" t="s">
        <v>2502</v>
      </c>
      <c r="F1145" s="319" t="s">
        <v>1977</v>
      </c>
      <c r="G1145" s="318" t="s">
        <v>2503</v>
      </c>
      <c r="H1145" s="320">
        <v>4</v>
      </c>
      <c r="I1145" s="320">
        <v>1</v>
      </c>
      <c r="J1145" s="321">
        <v>162</v>
      </c>
      <c r="K1145" s="322"/>
      <c r="L1145" s="323"/>
    </row>
    <row r="1146" spans="1:12" ht="14.25">
      <c r="A1146" s="316">
        <v>1134</v>
      </c>
      <c r="B1146" s="317" t="s">
        <v>1694</v>
      </c>
      <c r="C1146" s="318" t="s">
        <v>3790</v>
      </c>
      <c r="D1146" s="318" t="s">
        <v>1968</v>
      </c>
      <c r="E1146" s="318" t="s">
        <v>2452</v>
      </c>
      <c r="F1146" s="319" t="s">
        <v>1977</v>
      </c>
      <c r="G1146" s="318" t="s">
        <v>2453</v>
      </c>
      <c r="H1146" s="320">
        <v>4</v>
      </c>
      <c r="I1146" s="320">
        <v>1</v>
      </c>
      <c r="J1146" s="321">
        <v>162</v>
      </c>
      <c r="K1146" s="322"/>
      <c r="L1146" s="323"/>
    </row>
    <row r="1147" spans="1:12" ht="14.25">
      <c r="A1147" s="316">
        <v>1135</v>
      </c>
      <c r="B1147" s="317" t="s">
        <v>1181</v>
      </c>
      <c r="C1147" s="318" t="s">
        <v>3033</v>
      </c>
      <c r="D1147" s="318" t="s">
        <v>1968</v>
      </c>
      <c r="E1147" s="318" t="s">
        <v>1976</v>
      </c>
      <c r="F1147" s="319" t="s">
        <v>1977</v>
      </c>
      <c r="G1147" s="318" t="s">
        <v>1978</v>
      </c>
      <c r="H1147" s="320">
        <v>2</v>
      </c>
      <c r="I1147" s="320">
        <v>1</v>
      </c>
      <c r="J1147" s="321">
        <v>161</v>
      </c>
      <c r="K1147" s="322"/>
      <c r="L1147" s="323"/>
    </row>
    <row r="1148" spans="1:12" ht="14.25">
      <c r="A1148" s="316">
        <v>1136</v>
      </c>
      <c r="B1148" s="317" t="s">
        <v>1695</v>
      </c>
      <c r="C1148" s="318" t="s">
        <v>3791</v>
      </c>
      <c r="D1148" s="318" t="s">
        <v>1968</v>
      </c>
      <c r="E1148" s="318" t="s">
        <v>2744</v>
      </c>
      <c r="F1148" s="319" t="s">
        <v>2065</v>
      </c>
      <c r="G1148" s="318" t="s">
        <v>2745</v>
      </c>
      <c r="H1148" s="320">
        <v>4</v>
      </c>
      <c r="I1148" s="320">
        <v>1</v>
      </c>
      <c r="J1148" s="321">
        <v>161</v>
      </c>
      <c r="K1148" s="322"/>
      <c r="L1148" s="323"/>
    </row>
    <row r="1149" spans="1:12" ht="14.25">
      <c r="A1149" s="316">
        <v>1137</v>
      </c>
      <c r="B1149" s="317" t="s">
        <v>1696</v>
      </c>
      <c r="C1149" s="318" t="s">
        <v>3792</v>
      </c>
      <c r="D1149" s="318" t="s">
        <v>1968</v>
      </c>
      <c r="E1149" s="318" t="s">
        <v>2746</v>
      </c>
      <c r="F1149" s="319" t="s">
        <v>2049</v>
      </c>
      <c r="G1149" s="318" t="s">
        <v>2747</v>
      </c>
      <c r="H1149" s="320">
        <v>9</v>
      </c>
      <c r="I1149" s="320">
        <v>1</v>
      </c>
      <c r="J1149" s="321">
        <v>160</v>
      </c>
      <c r="K1149" s="322"/>
      <c r="L1149" s="323"/>
    </row>
    <row r="1150" spans="1:12" ht="14.25">
      <c r="A1150" s="316">
        <v>1138</v>
      </c>
      <c r="B1150" s="317" t="s">
        <v>895</v>
      </c>
      <c r="C1150" s="318" t="s">
        <v>3049</v>
      </c>
      <c r="D1150" s="318" t="s">
        <v>1970</v>
      </c>
      <c r="E1150" s="318" t="s">
        <v>2046</v>
      </c>
      <c r="F1150" s="319" t="s">
        <v>2007</v>
      </c>
      <c r="G1150" s="318" t="s">
        <v>2047</v>
      </c>
      <c r="H1150" s="320">
        <v>2</v>
      </c>
      <c r="I1150" s="320">
        <v>2</v>
      </c>
      <c r="J1150" s="321">
        <v>160</v>
      </c>
      <c r="K1150" s="322"/>
      <c r="L1150" s="323"/>
    </row>
    <row r="1151" spans="1:12" ht="14.25">
      <c r="A1151" s="316">
        <v>1139</v>
      </c>
      <c r="B1151" s="317" t="s">
        <v>943</v>
      </c>
      <c r="C1151" s="318" t="s">
        <v>3143</v>
      </c>
      <c r="D1151" s="318" t="s">
        <v>1968</v>
      </c>
      <c r="E1151" s="318" t="s">
        <v>2010</v>
      </c>
      <c r="F1151" s="319" t="s">
        <v>1977</v>
      </c>
      <c r="G1151" s="318" t="s">
        <v>2011</v>
      </c>
      <c r="H1151" s="320">
        <v>7</v>
      </c>
      <c r="I1151" s="320">
        <v>1</v>
      </c>
      <c r="J1151" s="321">
        <v>160</v>
      </c>
      <c r="K1151" s="322"/>
      <c r="L1151" s="323"/>
    </row>
    <row r="1152" spans="1:12" ht="14.25">
      <c r="A1152" s="316">
        <v>1140</v>
      </c>
      <c r="B1152" s="317" t="s">
        <v>1697</v>
      </c>
      <c r="C1152" s="318" t="s">
        <v>3441</v>
      </c>
      <c r="D1152" s="318" t="s">
        <v>1968</v>
      </c>
      <c r="E1152" s="318" t="s">
        <v>2427</v>
      </c>
      <c r="F1152" s="319" t="s">
        <v>2090</v>
      </c>
      <c r="G1152" s="318" t="s">
        <v>2428</v>
      </c>
      <c r="H1152" s="320">
        <v>3</v>
      </c>
      <c r="I1152" s="320">
        <v>1</v>
      </c>
      <c r="J1152" s="321">
        <v>158.6</v>
      </c>
      <c r="K1152" s="322"/>
      <c r="L1152" s="323"/>
    </row>
    <row r="1153" spans="1:12" ht="14.25">
      <c r="A1153" s="316">
        <v>1141</v>
      </c>
      <c r="B1153" s="317" t="s">
        <v>1698</v>
      </c>
      <c r="C1153" s="318" t="s">
        <v>3793</v>
      </c>
      <c r="D1153" s="318" t="s">
        <v>1968</v>
      </c>
      <c r="E1153" s="318" t="s">
        <v>2025</v>
      </c>
      <c r="F1153" s="319" t="s">
        <v>1977</v>
      </c>
      <c r="G1153" s="318" t="s">
        <v>2026</v>
      </c>
      <c r="H1153" s="320">
        <v>5</v>
      </c>
      <c r="I1153" s="320">
        <v>1</v>
      </c>
      <c r="J1153" s="321">
        <v>157.69999999999999</v>
      </c>
      <c r="K1153" s="322"/>
      <c r="L1153" s="323"/>
    </row>
    <row r="1154" spans="1:12" ht="14.25">
      <c r="A1154" s="316">
        <v>1142</v>
      </c>
      <c r="B1154" s="317" t="s">
        <v>1699</v>
      </c>
      <c r="C1154" s="318" t="s">
        <v>3794</v>
      </c>
      <c r="D1154" s="318" t="s">
        <v>1968</v>
      </c>
      <c r="E1154" s="318" t="s">
        <v>2080</v>
      </c>
      <c r="F1154" s="319" t="s">
        <v>1977</v>
      </c>
      <c r="G1154" s="318" t="s">
        <v>2081</v>
      </c>
      <c r="H1154" s="320">
        <v>3</v>
      </c>
      <c r="I1154" s="320">
        <v>1</v>
      </c>
      <c r="J1154" s="321">
        <v>157</v>
      </c>
      <c r="K1154" s="322"/>
      <c r="L1154" s="323"/>
    </row>
    <row r="1155" spans="1:12" ht="14.25">
      <c r="A1155" s="316">
        <v>1143</v>
      </c>
      <c r="B1155" s="317" t="s">
        <v>1700</v>
      </c>
      <c r="C1155" s="318" t="s">
        <v>3795</v>
      </c>
      <c r="D1155" s="318" t="s">
        <v>1968</v>
      </c>
      <c r="E1155" s="318" t="s">
        <v>2748</v>
      </c>
      <c r="F1155" s="319" t="s">
        <v>1977</v>
      </c>
      <c r="G1155" s="318" t="s">
        <v>2749</v>
      </c>
      <c r="H1155" s="320">
        <v>3</v>
      </c>
      <c r="I1155" s="320">
        <v>1</v>
      </c>
      <c r="J1155" s="321">
        <v>157</v>
      </c>
      <c r="K1155" s="322"/>
      <c r="L1155" s="323"/>
    </row>
    <row r="1156" spans="1:12" ht="14.25">
      <c r="A1156" s="316">
        <v>1144</v>
      </c>
      <c r="B1156" s="317" t="s">
        <v>1701</v>
      </c>
      <c r="C1156" s="318" t="s">
        <v>3796</v>
      </c>
      <c r="D1156" s="318" t="s">
        <v>1968</v>
      </c>
      <c r="E1156" s="318" t="s">
        <v>2234</v>
      </c>
      <c r="F1156" s="319" t="s">
        <v>2235</v>
      </c>
      <c r="G1156" s="318" t="s">
        <v>2236</v>
      </c>
      <c r="H1156" s="320">
        <v>3</v>
      </c>
      <c r="I1156" s="320">
        <v>1</v>
      </c>
      <c r="J1156" s="321">
        <v>157</v>
      </c>
      <c r="K1156" s="322"/>
      <c r="L1156" s="323"/>
    </row>
    <row r="1157" spans="1:12" ht="14.25">
      <c r="A1157" s="316">
        <v>1145</v>
      </c>
      <c r="B1157" s="317" t="s">
        <v>1702</v>
      </c>
      <c r="C1157" s="318" t="s">
        <v>3797</v>
      </c>
      <c r="D1157" s="318" t="s">
        <v>1968</v>
      </c>
      <c r="E1157" s="318" t="s">
        <v>2494</v>
      </c>
      <c r="F1157" s="319" t="s">
        <v>1977</v>
      </c>
      <c r="G1157" s="318" t="s">
        <v>2495</v>
      </c>
      <c r="H1157" s="320">
        <v>4</v>
      </c>
      <c r="I1157" s="320">
        <v>1</v>
      </c>
      <c r="J1157" s="321">
        <v>157</v>
      </c>
      <c r="K1157" s="322"/>
      <c r="L1157" s="323"/>
    </row>
    <row r="1158" spans="1:12" ht="14.25">
      <c r="A1158" s="316">
        <v>1146</v>
      </c>
      <c r="B1158" s="317" t="s">
        <v>1703</v>
      </c>
      <c r="C1158" s="318" t="s">
        <v>3798</v>
      </c>
      <c r="D1158" s="318" t="s">
        <v>1968</v>
      </c>
      <c r="E1158" s="318" t="s">
        <v>2076</v>
      </c>
      <c r="F1158" s="319" t="s">
        <v>1977</v>
      </c>
      <c r="G1158" s="318" t="s">
        <v>2077</v>
      </c>
      <c r="H1158" s="320">
        <v>3</v>
      </c>
      <c r="I1158" s="320">
        <v>1</v>
      </c>
      <c r="J1158" s="321">
        <v>157</v>
      </c>
      <c r="K1158" s="322"/>
      <c r="L1158" s="323"/>
    </row>
    <row r="1159" spans="1:12" ht="14.25">
      <c r="A1159" s="316">
        <v>1147</v>
      </c>
      <c r="B1159" s="317" t="s">
        <v>1704</v>
      </c>
      <c r="C1159" s="318" t="s">
        <v>3799</v>
      </c>
      <c r="D1159" s="318" t="s">
        <v>1968</v>
      </c>
      <c r="E1159" s="318" t="s">
        <v>2750</v>
      </c>
      <c r="F1159" s="319" t="s">
        <v>2090</v>
      </c>
      <c r="G1159" s="318" t="s">
        <v>2751</v>
      </c>
      <c r="H1159" s="320">
        <v>7</v>
      </c>
      <c r="I1159" s="320">
        <v>1</v>
      </c>
      <c r="J1159" s="321">
        <v>156.80000000000001</v>
      </c>
      <c r="K1159" s="322"/>
      <c r="L1159" s="323"/>
    </row>
    <row r="1160" spans="1:12" ht="14.25">
      <c r="A1160" s="316">
        <v>1148</v>
      </c>
      <c r="B1160" s="317" t="s">
        <v>1453</v>
      </c>
      <c r="C1160" s="318" t="s">
        <v>3146</v>
      </c>
      <c r="D1160" s="318" t="s">
        <v>1968</v>
      </c>
      <c r="E1160" s="318" t="s">
        <v>2251</v>
      </c>
      <c r="F1160" s="319" t="s">
        <v>2007</v>
      </c>
      <c r="G1160" s="318" t="s">
        <v>2252</v>
      </c>
      <c r="H1160" s="320">
        <v>5</v>
      </c>
      <c r="I1160" s="320">
        <v>2</v>
      </c>
      <c r="J1160" s="321">
        <v>156</v>
      </c>
      <c r="K1160" s="322"/>
      <c r="L1160" s="323"/>
    </row>
    <row r="1161" spans="1:12" ht="14.25">
      <c r="A1161" s="316">
        <v>1149</v>
      </c>
      <c r="B1161" s="317" t="s">
        <v>1705</v>
      </c>
      <c r="C1161" s="318" t="s">
        <v>3800</v>
      </c>
      <c r="D1161" s="318" t="s">
        <v>1968</v>
      </c>
      <c r="E1161" s="318" t="s">
        <v>2752</v>
      </c>
      <c r="F1161" s="319" t="s">
        <v>2363</v>
      </c>
      <c r="G1161" s="318" t="s">
        <v>2753</v>
      </c>
      <c r="H1161" s="320">
        <v>3</v>
      </c>
      <c r="I1161" s="320">
        <v>1</v>
      </c>
      <c r="J1161" s="321">
        <v>156</v>
      </c>
      <c r="K1161" s="322"/>
      <c r="L1161" s="323"/>
    </row>
    <row r="1162" spans="1:12" ht="14.25">
      <c r="A1162" s="316">
        <v>1150</v>
      </c>
      <c r="B1162" s="317" t="s">
        <v>1706</v>
      </c>
      <c r="C1162" s="318" t="s">
        <v>3385</v>
      </c>
      <c r="D1162" s="318" t="s">
        <v>1968</v>
      </c>
      <c r="E1162" s="318" t="s">
        <v>2031</v>
      </c>
      <c r="F1162" s="319" t="s">
        <v>1977</v>
      </c>
      <c r="G1162" s="318" t="s">
        <v>2032</v>
      </c>
      <c r="H1162" s="320">
        <v>3</v>
      </c>
      <c r="I1162" s="320">
        <v>1</v>
      </c>
      <c r="J1162" s="321">
        <v>156</v>
      </c>
      <c r="K1162" s="322"/>
      <c r="L1162" s="323"/>
    </row>
    <row r="1163" spans="1:12" ht="14.25">
      <c r="A1163" s="316">
        <v>1151</v>
      </c>
      <c r="B1163" s="317" t="s">
        <v>1707</v>
      </c>
      <c r="C1163" s="318" t="s">
        <v>3164</v>
      </c>
      <c r="D1163" s="318" t="s">
        <v>1968</v>
      </c>
      <c r="E1163" s="318" t="s">
        <v>2129</v>
      </c>
      <c r="F1163" s="319" t="s">
        <v>2065</v>
      </c>
      <c r="G1163" s="318" t="s">
        <v>2130</v>
      </c>
      <c r="H1163" s="320">
        <v>2</v>
      </c>
      <c r="I1163" s="320">
        <v>1</v>
      </c>
      <c r="J1163" s="321">
        <v>155</v>
      </c>
      <c r="K1163" s="322"/>
      <c r="L1163" s="323"/>
    </row>
    <row r="1164" spans="1:12" ht="14.25">
      <c r="A1164" s="316">
        <v>1152</v>
      </c>
      <c r="B1164" s="317" t="s">
        <v>1708</v>
      </c>
      <c r="C1164" s="318" t="s">
        <v>3801</v>
      </c>
      <c r="D1164" s="318" t="s">
        <v>1968</v>
      </c>
      <c r="E1164" s="318" t="s">
        <v>2754</v>
      </c>
      <c r="F1164" s="319" t="s">
        <v>2065</v>
      </c>
      <c r="G1164" s="318" t="s">
        <v>2755</v>
      </c>
      <c r="H1164" s="320">
        <v>2</v>
      </c>
      <c r="I1164" s="320">
        <v>2</v>
      </c>
      <c r="J1164" s="321">
        <v>154</v>
      </c>
      <c r="K1164" s="322"/>
      <c r="L1164" s="323"/>
    </row>
    <row r="1165" spans="1:12" ht="14.25">
      <c r="A1165" s="316">
        <v>1153</v>
      </c>
      <c r="B1165" s="317" t="s">
        <v>1709</v>
      </c>
      <c r="C1165" s="318" t="s">
        <v>3802</v>
      </c>
      <c r="D1165" s="318" t="s">
        <v>1968</v>
      </c>
      <c r="E1165" s="318" t="s">
        <v>2756</v>
      </c>
      <c r="F1165" s="319" t="s">
        <v>2245</v>
      </c>
      <c r="G1165" s="318" t="s">
        <v>2757</v>
      </c>
      <c r="H1165" s="320">
        <v>6</v>
      </c>
      <c r="I1165" s="320">
        <v>1</v>
      </c>
      <c r="J1165" s="321">
        <v>153.4</v>
      </c>
      <c r="K1165" s="322"/>
      <c r="L1165" s="323"/>
    </row>
    <row r="1166" spans="1:12" ht="14.25">
      <c r="A1166" s="316">
        <v>1154</v>
      </c>
      <c r="B1166" s="317" t="s">
        <v>1710</v>
      </c>
      <c r="C1166" s="318" t="s">
        <v>3803</v>
      </c>
      <c r="D1166" s="318" t="s">
        <v>1968</v>
      </c>
      <c r="E1166" s="318" t="s">
        <v>2502</v>
      </c>
      <c r="F1166" s="319" t="s">
        <v>1977</v>
      </c>
      <c r="G1166" s="318" t="s">
        <v>2503</v>
      </c>
      <c r="H1166" s="320">
        <v>4</v>
      </c>
      <c r="I1166" s="320">
        <v>1</v>
      </c>
      <c r="J1166" s="321">
        <v>153</v>
      </c>
      <c r="K1166" s="322"/>
      <c r="L1166" s="323"/>
    </row>
    <row r="1167" spans="1:12" ht="14.25">
      <c r="A1167" s="316">
        <v>1155</v>
      </c>
      <c r="B1167" s="317" t="s">
        <v>1246</v>
      </c>
      <c r="C1167" s="318" t="s">
        <v>3402</v>
      </c>
      <c r="D1167" s="318" t="s">
        <v>1968</v>
      </c>
      <c r="E1167" s="318" t="s">
        <v>2027</v>
      </c>
      <c r="F1167" s="319" t="s">
        <v>1977</v>
      </c>
      <c r="G1167" s="318" t="s">
        <v>2028</v>
      </c>
      <c r="H1167" s="320">
        <v>7</v>
      </c>
      <c r="I1167" s="320">
        <v>1</v>
      </c>
      <c r="J1167" s="321">
        <v>153</v>
      </c>
      <c r="K1167" s="322"/>
      <c r="L1167" s="323"/>
    </row>
    <row r="1168" spans="1:12" ht="14.25">
      <c r="A1168" s="316">
        <v>1156</v>
      </c>
      <c r="B1168" s="317" t="s">
        <v>1462</v>
      </c>
      <c r="C1168" s="318" t="s">
        <v>3804</v>
      </c>
      <c r="D1168" s="318" t="s">
        <v>1968</v>
      </c>
      <c r="E1168" s="318" t="s">
        <v>2042</v>
      </c>
      <c r="F1168" s="319" t="s">
        <v>1977</v>
      </c>
      <c r="G1168" s="318" t="s">
        <v>2086</v>
      </c>
      <c r="H1168" s="320">
        <v>7</v>
      </c>
      <c r="I1168" s="320">
        <v>1</v>
      </c>
      <c r="J1168" s="321">
        <v>152.5</v>
      </c>
      <c r="K1168" s="322"/>
      <c r="L1168" s="323"/>
    </row>
    <row r="1169" spans="1:12" ht="14.25">
      <c r="A1169" s="316">
        <v>1157</v>
      </c>
      <c r="B1169" s="317" t="s">
        <v>1711</v>
      </c>
      <c r="C1169" s="318" t="s">
        <v>3805</v>
      </c>
      <c r="D1169" s="318" t="s">
        <v>1968</v>
      </c>
      <c r="E1169" s="318" t="s">
        <v>2219</v>
      </c>
      <c r="F1169" s="319" t="s">
        <v>1977</v>
      </c>
      <c r="G1169" s="318" t="s">
        <v>2220</v>
      </c>
      <c r="H1169" s="320">
        <v>4</v>
      </c>
      <c r="I1169" s="320">
        <v>2</v>
      </c>
      <c r="J1169" s="321">
        <v>152</v>
      </c>
      <c r="K1169" s="322"/>
      <c r="L1169" s="323"/>
    </row>
    <row r="1170" spans="1:12" ht="14.25">
      <c r="A1170" s="316">
        <v>1158</v>
      </c>
      <c r="B1170" s="317" t="s">
        <v>1712</v>
      </c>
      <c r="C1170" s="318" t="s">
        <v>3762</v>
      </c>
      <c r="D1170" s="318" t="s">
        <v>1968</v>
      </c>
      <c r="E1170" s="318" t="s">
        <v>2590</v>
      </c>
      <c r="F1170" s="319" t="s">
        <v>2090</v>
      </c>
      <c r="G1170" s="318" t="s">
        <v>2591</v>
      </c>
      <c r="H1170" s="320">
        <v>3</v>
      </c>
      <c r="I1170" s="320">
        <v>1</v>
      </c>
      <c r="J1170" s="321">
        <v>152</v>
      </c>
      <c r="K1170" s="322"/>
      <c r="L1170" s="323"/>
    </row>
    <row r="1171" spans="1:12" ht="14.25">
      <c r="A1171" s="316">
        <v>1159</v>
      </c>
      <c r="B1171" s="317" t="s">
        <v>1713</v>
      </c>
      <c r="C1171" s="318" t="s">
        <v>3806</v>
      </c>
      <c r="D1171" s="318" t="s">
        <v>1973</v>
      </c>
      <c r="E1171" s="318" t="s">
        <v>2276</v>
      </c>
      <c r="F1171" s="319" t="s">
        <v>2049</v>
      </c>
      <c r="G1171" s="318" t="s">
        <v>2277</v>
      </c>
      <c r="H1171" s="320">
        <v>3</v>
      </c>
      <c r="I1171" s="320">
        <v>1</v>
      </c>
      <c r="J1171" s="321">
        <v>152</v>
      </c>
      <c r="K1171" s="322"/>
      <c r="L1171" s="323"/>
    </row>
    <row r="1172" spans="1:12" ht="14.25">
      <c r="A1172" s="316">
        <v>1160</v>
      </c>
      <c r="B1172" s="317" t="s">
        <v>1714</v>
      </c>
      <c r="C1172" s="318" t="s">
        <v>3096</v>
      </c>
      <c r="D1172" s="318" t="s">
        <v>1968</v>
      </c>
      <c r="E1172" s="318" t="s">
        <v>2758</v>
      </c>
      <c r="F1172" s="319" t="s">
        <v>2065</v>
      </c>
      <c r="G1172" s="318" t="s">
        <v>2759</v>
      </c>
      <c r="H1172" s="320">
        <v>6</v>
      </c>
      <c r="I1172" s="320">
        <v>1</v>
      </c>
      <c r="J1172" s="321">
        <v>151</v>
      </c>
      <c r="K1172" s="322"/>
      <c r="L1172" s="323"/>
    </row>
    <row r="1173" spans="1:12" ht="14.25">
      <c r="A1173" s="316">
        <v>1161</v>
      </c>
      <c r="B1173" s="317" t="s">
        <v>1715</v>
      </c>
      <c r="C1173" s="318" t="s">
        <v>3807</v>
      </c>
      <c r="D1173" s="318" t="s">
        <v>1968</v>
      </c>
      <c r="E1173" s="318" t="s">
        <v>2760</v>
      </c>
      <c r="F1173" s="319" t="s">
        <v>2090</v>
      </c>
      <c r="G1173" s="318" t="s">
        <v>2761</v>
      </c>
      <c r="H1173" s="320">
        <v>8</v>
      </c>
      <c r="I1173" s="320">
        <v>1</v>
      </c>
      <c r="J1173" s="321">
        <v>150</v>
      </c>
      <c r="K1173" s="322"/>
      <c r="L1173" s="323"/>
    </row>
    <row r="1174" spans="1:12" ht="14.25">
      <c r="A1174" s="316">
        <v>1162</v>
      </c>
      <c r="B1174" s="317" t="s">
        <v>1716</v>
      </c>
      <c r="C1174" s="318" t="s">
        <v>3808</v>
      </c>
      <c r="D1174" s="318" t="s">
        <v>1968</v>
      </c>
      <c r="E1174" s="318" t="s">
        <v>2762</v>
      </c>
      <c r="F1174" s="319" t="s">
        <v>2245</v>
      </c>
      <c r="G1174" s="318" t="s">
        <v>2763</v>
      </c>
      <c r="H1174" s="320">
        <v>6</v>
      </c>
      <c r="I1174" s="320">
        <v>1</v>
      </c>
      <c r="J1174" s="321">
        <v>149.5</v>
      </c>
      <c r="K1174" s="322"/>
      <c r="L1174" s="323"/>
    </row>
    <row r="1175" spans="1:12" ht="14.25">
      <c r="A1175" s="316">
        <v>1163</v>
      </c>
      <c r="B1175" s="317" t="s">
        <v>1717</v>
      </c>
      <c r="C1175" s="318" t="s">
        <v>3363</v>
      </c>
      <c r="D1175" s="318" t="s">
        <v>1968</v>
      </c>
      <c r="E1175" s="318" t="s">
        <v>2089</v>
      </c>
      <c r="F1175" s="319" t="s">
        <v>2090</v>
      </c>
      <c r="G1175" s="318" t="s">
        <v>2352</v>
      </c>
      <c r="H1175" s="320">
        <v>3</v>
      </c>
      <c r="I1175" s="320">
        <v>1</v>
      </c>
      <c r="J1175" s="321">
        <v>149</v>
      </c>
      <c r="K1175" s="322"/>
      <c r="L1175" s="323"/>
    </row>
    <row r="1176" spans="1:12" ht="14.25">
      <c r="A1176" s="316">
        <v>1164</v>
      </c>
      <c r="B1176" s="317" t="s">
        <v>1718</v>
      </c>
      <c r="C1176" s="318" t="s">
        <v>3809</v>
      </c>
      <c r="D1176" s="318" t="s">
        <v>1968</v>
      </c>
      <c r="E1176" s="318" t="s">
        <v>2529</v>
      </c>
      <c r="F1176" s="319" t="s">
        <v>2090</v>
      </c>
      <c r="G1176" s="318" t="s">
        <v>2764</v>
      </c>
      <c r="H1176" s="320">
        <v>3</v>
      </c>
      <c r="I1176" s="320">
        <v>1</v>
      </c>
      <c r="J1176" s="321">
        <v>149</v>
      </c>
      <c r="K1176" s="322"/>
      <c r="L1176" s="323"/>
    </row>
    <row r="1177" spans="1:12" ht="14.25">
      <c r="A1177" s="316">
        <v>1165</v>
      </c>
      <c r="B1177" s="317" t="s">
        <v>1719</v>
      </c>
      <c r="C1177" s="318" t="s">
        <v>3810</v>
      </c>
      <c r="D1177" s="318" t="s">
        <v>1974</v>
      </c>
      <c r="E1177" s="318" t="s">
        <v>2657</v>
      </c>
      <c r="F1177" s="319" t="s">
        <v>1977</v>
      </c>
      <c r="G1177" s="318" t="s">
        <v>2658</v>
      </c>
      <c r="H1177" s="320">
        <v>3</v>
      </c>
      <c r="I1177" s="320">
        <v>2</v>
      </c>
      <c r="J1177" s="321">
        <v>149</v>
      </c>
      <c r="K1177" s="322"/>
      <c r="L1177" s="323"/>
    </row>
    <row r="1178" spans="1:12" ht="14.25">
      <c r="A1178" s="316">
        <v>1166</v>
      </c>
      <c r="B1178" s="317" t="s">
        <v>1720</v>
      </c>
      <c r="C1178" s="318" t="s">
        <v>3811</v>
      </c>
      <c r="D1178" s="318" t="s">
        <v>1970</v>
      </c>
      <c r="E1178" s="318" t="s">
        <v>2765</v>
      </c>
      <c r="F1178" s="319" t="s">
        <v>2007</v>
      </c>
      <c r="G1178" s="318" t="s">
        <v>2766</v>
      </c>
      <c r="H1178" s="320">
        <v>2</v>
      </c>
      <c r="I1178" s="320">
        <v>1</v>
      </c>
      <c r="J1178" s="321">
        <v>148</v>
      </c>
      <c r="K1178" s="322"/>
      <c r="L1178" s="323"/>
    </row>
    <row r="1179" spans="1:12" ht="14.25">
      <c r="A1179" s="316">
        <v>1167</v>
      </c>
      <c r="B1179" s="317" t="s">
        <v>1721</v>
      </c>
      <c r="C1179" s="318" t="s">
        <v>3812</v>
      </c>
      <c r="D1179" s="318" t="s">
        <v>1968</v>
      </c>
      <c r="E1179" s="318" t="s">
        <v>2767</v>
      </c>
      <c r="F1179" s="319" t="s">
        <v>2049</v>
      </c>
      <c r="G1179" s="318" t="s">
        <v>2768</v>
      </c>
      <c r="H1179" s="320">
        <v>4</v>
      </c>
      <c r="I1179" s="320">
        <v>1</v>
      </c>
      <c r="J1179" s="321">
        <v>148</v>
      </c>
      <c r="K1179" s="322"/>
      <c r="L1179" s="323"/>
    </row>
    <row r="1180" spans="1:12" ht="14.25">
      <c r="A1180" s="316">
        <v>1168</v>
      </c>
      <c r="B1180" s="317" t="s">
        <v>1722</v>
      </c>
      <c r="C1180" s="318" t="s">
        <v>3813</v>
      </c>
      <c r="D1180" s="318" t="s">
        <v>1968</v>
      </c>
      <c r="E1180" s="318" t="s">
        <v>2035</v>
      </c>
      <c r="F1180" s="319" t="s">
        <v>1977</v>
      </c>
      <c r="G1180" s="318" t="s">
        <v>2434</v>
      </c>
      <c r="H1180" s="320">
        <v>5</v>
      </c>
      <c r="I1180" s="320">
        <v>1</v>
      </c>
      <c r="J1180" s="321">
        <v>147</v>
      </c>
      <c r="K1180" s="322"/>
      <c r="L1180" s="323"/>
    </row>
    <row r="1181" spans="1:12" ht="14.25">
      <c r="A1181" s="316">
        <v>1169</v>
      </c>
      <c r="B1181" s="317" t="s">
        <v>1723</v>
      </c>
      <c r="C1181" s="318" t="s">
        <v>3777</v>
      </c>
      <c r="D1181" s="318" t="s">
        <v>1968</v>
      </c>
      <c r="E1181" s="318" t="s">
        <v>2184</v>
      </c>
      <c r="F1181" s="319" t="s">
        <v>2007</v>
      </c>
      <c r="G1181" s="318" t="s">
        <v>2732</v>
      </c>
      <c r="H1181" s="320">
        <v>3</v>
      </c>
      <c r="I1181" s="320">
        <v>1</v>
      </c>
      <c r="J1181" s="321">
        <v>147</v>
      </c>
      <c r="K1181" s="322"/>
      <c r="L1181" s="323"/>
    </row>
    <row r="1182" spans="1:12" ht="14.25">
      <c r="A1182" s="316">
        <v>1170</v>
      </c>
      <c r="B1182" s="317" t="s">
        <v>1724</v>
      </c>
      <c r="C1182" s="318" t="s">
        <v>3741</v>
      </c>
      <c r="D1182" s="318" t="s">
        <v>1968</v>
      </c>
      <c r="E1182" s="318" t="s">
        <v>2701</v>
      </c>
      <c r="F1182" s="319" t="s">
        <v>2363</v>
      </c>
      <c r="G1182" s="318" t="s">
        <v>2702</v>
      </c>
      <c r="H1182" s="320">
        <v>7</v>
      </c>
      <c r="I1182" s="320">
        <v>1</v>
      </c>
      <c r="J1182" s="321">
        <v>146</v>
      </c>
      <c r="K1182" s="322"/>
      <c r="L1182" s="323"/>
    </row>
    <row r="1183" spans="1:12" ht="14.25">
      <c r="A1183" s="316">
        <v>1171</v>
      </c>
      <c r="B1183" s="317" t="s">
        <v>1725</v>
      </c>
      <c r="C1183" s="318" t="s">
        <v>3307</v>
      </c>
      <c r="D1183" s="318" t="s">
        <v>1968</v>
      </c>
      <c r="E1183" s="318" t="s">
        <v>2296</v>
      </c>
      <c r="F1183" s="319" t="s">
        <v>2049</v>
      </c>
      <c r="G1183" s="318" t="s">
        <v>2297</v>
      </c>
      <c r="H1183" s="320">
        <v>5</v>
      </c>
      <c r="I1183" s="320">
        <v>1</v>
      </c>
      <c r="J1183" s="321">
        <v>145</v>
      </c>
      <c r="K1183" s="322"/>
      <c r="L1183" s="323"/>
    </row>
    <row r="1184" spans="1:12" ht="14.25">
      <c r="A1184" s="316">
        <v>1172</v>
      </c>
      <c r="B1184" s="317" t="s">
        <v>1726</v>
      </c>
      <c r="C1184" s="318" t="s">
        <v>3814</v>
      </c>
      <c r="D1184" s="318" t="s">
        <v>1968</v>
      </c>
      <c r="E1184" s="318" t="s">
        <v>2769</v>
      </c>
      <c r="F1184" s="319" t="s">
        <v>2049</v>
      </c>
      <c r="G1184" s="318" t="s">
        <v>2770</v>
      </c>
      <c r="H1184" s="320">
        <v>3</v>
      </c>
      <c r="I1184" s="320">
        <v>1</v>
      </c>
      <c r="J1184" s="321">
        <v>145</v>
      </c>
      <c r="K1184" s="322"/>
      <c r="L1184" s="323"/>
    </row>
    <row r="1185" spans="1:12" ht="14.25">
      <c r="A1185" s="316">
        <v>1173</v>
      </c>
      <c r="B1185" s="317" t="s">
        <v>1727</v>
      </c>
      <c r="C1185" s="318" t="s">
        <v>3815</v>
      </c>
      <c r="D1185" s="318" t="s">
        <v>1972</v>
      </c>
      <c r="E1185" s="318" t="s">
        <v>2671</v>
      </c>
      <c r="F1185" s="319" t="s">
        <v>2065</v>
      </c>
      <c r="G1185" s="318" t="s">
        <v>2672</v>
      </c>
      <c r="H1185" s="320">
        <v>4</v>
      </c>
      <c r="I1185" s="320">
        <v>1</v>
      </c>
      <c r="J1185" s="321">
        <v>144</v>
      </c>
      <c r="K1185" s="322"/>
      <c r="L1185" s="323"/>
    </row>
    <row r="1186" spans="1:12" ht="14.25">
      <c r="A1186" s="316">
        <v>1174</v>
      </c>
      <c r="B1186" s="317" t="s">
        <v>1728</v>
      </c>
      <c r="C1186" s="318" t="s">
        <v>3115</v>
      </c>
      <c r="D1186" s="318" t="s">
        <v>1968</v>
      </c>
      <c r="E1186" s="318" t="s">
        <v>2094</v>
      </c>
      <c r="F1186" s="319" t="s">
        <v>2049</v>
      </c>
      <c r="G1186" s="318" t="s">
        <v>2095</v>
      </c>
      <c r="H1186" s="320">
        <v>3</v>
      </c>
      <c r="I1186" s="320">
        <v>1</v>
      </c>
      <c r="J1186" s="321">
        <v>143.4</v>
      </c>
      <c r="K1186" s="322"/>
      <c r="L1186" s="323"/>
    </row>
    <row r="1187" spans="1:12" ht="14.25">
      <c r="A1187" s="316">
        <v>1175</v>
      </c>
      <c r="B1187" s="317" t="s">
        <v>1677</v>
      </c>
      <c r="C1187" s="318" t="s">
        <v>3816</v>
      </c>
      <c r="D1187" s="318" t="s">
        <v>1968</v>
      </c>
      <c r="E1187" s="318" t="s">
        <v>2040</v>
      </c>
      <c r="F1187" s="319" t="s">
        <v>2007</v>
      </c>
      <c r="G1187" s="318" t="s">
        <v>2041</v>
      </c>
      <c r="H1187" s="320">
        <v>8</v>
      </c>
      <c r="I1187" s="320">
        <v>3</v>
      </c>
      <c r="J1187" s="321">
        <v>143</v>
      </c>
      <c r="K1187" s="322"/>
      <c r="L1187" s="323"/>
    </row>
    <row r="1188" spans="1:12" ht="14.25">
      <c r="A1188" s="316">
        <v>1176</v>
      </c>
      <c r="B1188" s="317" t="s">
        <v>734</v>
      </c>
      <c r="C1188" s="318" t="s">
        <v>2967</v>
      </c>
      <c r="D1188" s="318" t="s">
        <v>1974</v>
      </c>
      <c r="E1188" s="318" t="s">
        <v>2042</v>
      </c>
      <c r="F1188" s="319" t="s">
        <v>1977</v>
      </c>
      <c r="G1188" s="318" t="s">
        <v>2044</v>
      </c>
      <c r="H1188" s="320">
        <v>2</v>
      </c>
      <c r="I1188" s="320">
        <v>1</v>
      </c>
      <c r="J1188" s="321">
        <v>143</v>
      </c>
      <c r="K1188" s="322"/>
      <c r="L1188" s="323"/>
    </row>
    <row r="1189" spans="1:12" ht="14.25">
      <c r="A1189" s="316">
        <v>1177</v>
      </c>
      <c r="B1189" s="317" t="s">
        <v>820</v>
      </c>
      <c r="C1189" s="318" t="s">
        <v>3017</v>
      </c>
      <c r="D1189" s="318" t="s">
        <v>1970</v>
      </c>
      <c r="E1189" s="318" t="s">
        <v>2080</v>
      </c>
      <c r="F1189" s="319" t="s">
        <v>1977</v>
      </c>
      <c r="G1189" s="318" t="s">
        <v>2150</v>
      </c>
      <c r="H1189" s="320">
        <v>2</v>
      </c>
      <c r="I1189" s="320">
        <v>1</v>
      </c>
      <c r="J1189" s="321">
        <v>143</v>
      </c>
      <c r="K1189" s="322"/>
      <c r="L1189" s="323"/>
    </row>
    <row r="1190" spans="1:12" ht="14.25">
      <c r="A1190" s="316">
        <v>1178</v>
      </c>
      <c r="B1190" s="317" t="s">
        <v>1729</v>
      </c>
      <c r="C1190" s="318" t="s">
        <v>3817</v>
      </c>
      <c r="D1190" s="318" t="s">
        <v>1968</v>
      </c>
      <c r="E1190" s="318" t="s">
        <v>2771</v>
      </c>
      <c r="F1190" s="319" t="s">
        <v>1977</v>
      </c>
      <c r="G1190" s="318" t="s">
        <v>2772</v>
      </c>
      <c r="H1190" s="320">
        <v>3</v>
      </c>
      <c r="I1190" s="320">
        <v>1</v>
      </c>
      <c r="J1190" s="321">
        <v>142</v>
      </c>
      <c r="K1190" s="322"/>
      <c r="L1190" s="323"/>
    </row>
    <row r="1191" spans="1:12" ht="14.25">
      <c r="A1191" s="316">
        <v>1179</v>
      </c>
      <c r="B1191" s="317" t="s">
        <v>1730</v>
      </c>
      <c r="C1191" s="318" t="s">
        <v>3818</v>
      </c>
      <c r="D1191" s="318" t="s">
        <v>1968</v>
      </c>
      <c r="E1191" s="318" t="s">
        <v>2379</v>
      </c>
      <c r="F1191" s="319" t="s">
        <v>2049</v>
      </c>
      <c r="G1191" s="318" t="s">
        <v>2131</v>
      </c>
      <c r="H1191" s="320">
        <v>2</v>
      </c>
      <c r="I1191" s="320">
        <v>1</v>
      </c>
      <c r="J1191" s="321">
        <v>140.4</v>
      </c>
      <c r="K1191" s="322"/>
      <c r="L1191" s="323"/>
    </row>
    <row r="1192" spans="1:12" ht="14.25">
      <c r="A1192" s="316">
        <v>1180</v>
      </c>
      <c r="B1192" s="317" t="s">
        <v>1731</v>
      </c>
      <c r="C1192" s="318" t="s">
        <v>3520</v>
      </c>
      <c r="D1192" s="318" t="s">
        <v>1974</v>
      </c>
      <c r="E1192" s="318" t="s">
        <v>2409</v>
      </c>
      <c r="F1192" s="319" t="s">
        <v>2072</v>
      </c>
      <c r="G1192" s="318" t="s">
        <v>2510</v>
      </c>
      <c r="H1192" s="320">
        <v>1</v>
      </c>
      <c r="I1192" s="320">
        <v>1</v>
      </c>
      <c r="J1192" s="321">
        <v>140</v>
      </c>
      <c r="K1192" s="322"/>
      <c r="L1192" s="323"/>
    </row>
    <row r="1193" spans="1:12" ht="14.25">
      <c r="A1193" s="316">
        <v>1181</v>
      </c>
      <c r="B1193" s="317" t="s">
        <v>996</v>
      </c>
      <c r="C1193" s="318" t="s">
        <v>3188</v>
      </c>
      <c r="D1193" s="318" t="s">
        <v>1968</v>
      </c>
      <c r="E1193" s="318" t="s">
        <v>2153</v>
      </c>
      <c r="F1193" s="319" t="s">
        <v>2072</v>
      </c>
      <c r="G1193" s="318" t="s">
        <v>2154</v>
      </c>
      <c r="H1193" s="320">
        <v>4</v>
      </c>
      <c r="I1193" s="320">
        <v>1</v>
      </c>
      <c r="J1193" s="321">
        <v>140</v>
      </c>
      <c r="K1193" s="322"/>
      <c r="L1193" s="323"/>
    </row>
    <row r="1194" spans="1:12" ht="14.25">
      <c r="A1194" s="316">
        <v>1182</v>
      </c>
      <c r="B1194" s="317" t="s">
        <v>1732</v>
      </c>
      <c r="C1194" s="318" t="s">
        <v>3819</v>
      </c>
      <c r="D1194" s="318" t="s">
        <v>1968</v>
      </c>
      <c r="E1194" s="318" t="s">
        <v>2316</v>
      </c>
      <c r="F1194" s="319" t="s">
        <v>2156</v>
      </c>
      <c r="G1194" s="318" t="s">
        <v>2773</v>
      </c>
      <c r="H1194" s="320">
        <v>2</v>
      </c>
      <c r="I1194" s="320">
        <v>1</v>
      </c>
      <c r="J1194" s="321">
        <v>139</v>
      </c>
      <c r="K1194" s="322"/>
      <c r="L1194" s="323"/>
    </row>
    <row r="1195" spans="1:12" ht="14.25">
      <c r="A1195" s="316">
        <v>1183</v>
      </c>
      <c r="B1195" s="317" t="s">
        <v>1733</v>
      </c>
      <c r="C1195" s="318" t="s">
        <v>3398</v>
      </c>
      <c r="D1195" s="318" t="s">
        <v>1968</v>
      </c>
      <c r="E1195" s="318" t="s">
        <v>2048</v>
      </c>
      <c r="F1195" s="319" t="s">
        <v>2049</v>
      </c>
      <c r="G1195" s="318" t="s">
        <v>2050</v>
      </c>
      <c r="H1195" s="320">
        <v>8</v>
      </c>
      <c r="I1195" s="320">
        <v>1</v>
      </c>
      <c r="J1195" s="321">
        <v>139</v>
      </c>
      <c r="K1195" s="322"/>
      <c r="L1195" s="323"/>
    </row>
    <row r="1196" spans="1:12" ht="14.25">
      <c r="A1196" s="316">
        <v>1184</v>
      </c>
      <c r="B1196" s="317" t="s">
        <v>1734</v>
      </c>
      <c r="C1196" s="318" t="s">
        <v>3357</v>
      </c>
      <c r="D1196" s="318" t="s">
        <v>1968</v>
      </c>
      <c r="E1196" s="318" t="s">
        <v>2127</v>
      </c>
      <c r="F1196" s="319" t="s">
        <v>2049</v>
      </c>
      <c r="G1196" s="318" t="s">
        <v>2128</v>
      </c>
      <c r="H1196" s="320">
        <v>1</v>
      </c>
      <c r="I1196" s="320">
        <v>1</v>
      </c>
      <c r="J1196" s="321">
        <v>137.6</v>
      </c>
      <c r="K1196" s="322"/>
      <c r="L1196" s="323"/>
    </row>
    <row r="1197" spans="1:12" ht="14.25">
      <c r="A1197" s="316">
        <v>1185</v>
      </c>
      <c r="B1197" s="317" t="s">
        <v>1735</v>
      </c>
      <c r="C1197" s="318" t="s">
        <v>3428</v>
      </c>
      <c r="D1197" s="318" t="s">
        <v>1968</v>
      </c>
      <c r="E1197" s="318" t="s">
        <v>2415</v>
      </c>
      <c r="F1197" s="319" t="s">
        <v>2090</v>
      </c>
      <c r="G1197" s="318" t="s">
        <v>2416</v>
      </c>
      <c r="H1197" s="320">
        <v>3</v>
      </c>
      <c r="I1197" s="320">
        <v>1</v>
      </c>
      <c r="J1197" s="321">
        <v>137</v>
      </c>
      <c r="K1197" s="322"/>
      <c r="L1197" s="323"/>
    </row>
    <row r="1198" spans="1:12" ht="14.25">
      <c r="A1198" s="316">
        <v>1186</v>
      </c>
      <c r="B1198" s="317" t="s">
        <v>1361</v>
      </c>
      <c r="C1198" s="318" t="s">
        <v>2992</v>
      </c>
      <c r="D1198" s="318" t="s">
        <v>1969</v>
      </c>
      <c r="E1198" s="318" t="s">
        <v>2014</v>
      </c>
      <c r="F1198" s="319" t="s">
        <v>1977</v>
      </c>
      <c r="G1198" s="318" t="s">
        <v>1984</v>
      </c>
      <c r="H1198" s="320">
        <v>4</v>
      </c>
      <c r="I1198" s="320">
        <v>1</v>
      </c>
      <c r="J1198" s="321">
        <v>137</v>
      </c>
      <c r="K1198" s="322"/>
      <c r="L1198" s="323"/>
    </row>
    <row r="1199" spans="1:12" ht="14.25">
      <c r="A1199" s="316">
        <v>1187</v>
      </c>
      <c r="B1199" s="317" t="s">
        <v>1736</v>
      </c>
      <c r="C1199" s="318" t="s">
        <v>3820</v>
      </c>
      <c r="D1199" s="318" t="s">
        <v>1968</v>
      </c>
      <c r="E1199" s="318" t="s">
        <v>2774</v>
      </c>
      <c r="F1199" s="319" t="s">
        <v>2366</v>
      </c>
      <c r="G1199" s="318" t="s">
        <v>2775</v>
      </c>
      <c r="H1199" s="320">
        <v>3</v>
      </c>
      <c r="I1199" s="320">
        <v>1</v>
      </c>
      <c r="J1199" s="321">
        <v>136.35</v>
      </c>
      <c r="K1199" s="322"/>
      <c r="L1199" s="323"/>
    </row>
    <row r="1200" spans="1:12" ht="14.25">
      <c r="A1200" s="316">
        <v>1188</v>
      </c>
      <c r="B1200" s="317" t="s">
        <v>1737</v>
      </c>
      <c r="C1200" s="318" t="s">
        <v>3821</v>
      </c>
      <c r="D1200" s="318" t="s">
        <v>1968</v>
      </c>
      <c r="E1200" s="318" t="s">
        <v>2452</v>
      </c>
      <c r="F1200" s="319" t="s">
        <v>1977</v>
      </c>
      <c r="G1200" s="318" t="s">
        <v>2776</v>
      </c>
      <c r="H1200" s="320">
        <v>3</v>
      </c>
      <c r="I1200" s="320">
        <v>1</v>
      </c>
      <c r="J1200" s="321">
        <v>136</v>
      </c>
      <c r="K1200" s="322"/>
      <c r="L1200" s="323"/>
    </row>
    <row r="1201" spans="1:12" ht="14.25">
      <c r="A1201" s="316">
        <v>1189</v>
      </c>
      <c r="B1201" s="317" t="s">
        <v>1738</v>
      </c>
      <c r="C1201" s="318" t="s">
        <v>3822</v>
      </c>
      <c r="D1201" s="318" t="s">
        <v>1970</v>
      </c>
      <c r="E1201" s="318" t="s">
        <v>2777</v>
      </c>
      <c r="F1201" s="319" t="s">
        <v>2007</v>
      </c>
      <c r="G1201" s="318" t="s">
        <v>2778</v>
      </c>
      <c r="H1201" s="320">
        <v>3</v>
      </c>
      <c r="I1201" s="320">
        <v>1</v>
      </c>
      <c r="J1201" s="321">
        <v>135</v>
      </c>
      <c r="K1201" s="322"/>
      <c r="L1201" s="323"/>
    </row>
    <row r="1202" spans="1:12" ht="14.25">
      <c r="A1202" s="316">
        <v>1190</v>
      </c>
      <c r="B1202" s="317" t="s">
        <v>1739</v>
      </c>
      <c r="C1202" s="318" t="s">
        <v>3823</v>
      </c>
      <c r="D1202" s="318" t="s">
        <v>1969</v>
      </c>
      <c r="E1202" s="318" t="s">
        <v>2494</v>
      </c>
      <c r="F1202" s="319" t="s">
        <v>1977</v>
      </c>
      <c r="G1202" s="318" t="s">
        <v>2779</v>
      </c>
      <c r="H1202" s="320">
        <v>3</v>
      </c>
      <c r="I1202" s="320">
        <v>1</v>
      </c>
      <c r="J1202" s="321">
        <v>135</v>
      </c>
      <c r="K1202" s="322"/>
      <c r="L1202" s="323"/>
    </row>
    <row r="1203" spans="1:12" ht="14.25">
      <c r="A1203" s="316">
        <v>1191</v>
      </c>
      <c r="B1203" s="317" t="s">
        <v>1740</v>
      </c>
      <c r="C1203" s="318" t="s">
        <v>3824</v>
      </c>
      <c r="D1203" s="318" t="s">
        <v>1968</v>
      </c>
      <c r="E1203" s="318" t="s">
        <v>2780</v>
      </c>
      <c r="F1203" s="319" t="s">
        <v>2137</v>
      </c>
      <c r="G1203" s="318" t="s">
        <v>2781</v>
      </c>
      <c r="H1203" s="320">
        <v>6</v>
      </c>
      <c r="I1203" s="320">
        <v>1</v>
      </c>
      <c r="J1203" s="321">
        <v>135</v>
      </c>
      <c r="K1203" s="322"/>
      <c r="L1203" s="323"/>
    </row>
    <row r="1204" spans="1:12" ht="14.25">
      <c r="A1204" s="316">
        <v>1192</v>
      </c>
      <c r="B1204" s="317" t="s">
        <v>1741</v>
      </c>
      <c r="C1204" s="318" t="s">
        <v>3451</v>
      </c>
      <c r="D1204" s="318" t="s">
        <v>1968</v>
      </c>
      <c r="E1204" s="318" t="s">
        <v>2048</v>
      </c>
      <c r="F1204" s="319" t="s">
        <v>2049</v>
      </c>
      <c r="G1204" s="318" t="s">
        <v>2050</v>
      </c>
      <c r="H1204" s="320">
        <v>3</v>
      </c>
      <c r="I1204" s="320">
        <v>2</v>
      </c>
      <c r="J1204" s="321">
        <v>134</v>
      </c>
      <c r="K1204" s="322"/>
      <c r="L1204" s="323"/>
    </row>
    <row r="1205" spans="1:12" ht="14.25">
      <c r="A1205" s="316">
        <v>1193</v>
      </c>
      <c r="B1205" s="317" t="s">
        <v>1742</v>
      </c>
      <c r="C1205" s="318" t="s">
        <v>3825</v>
      </c>
      <c r="D1205" s="318" t="s">
        <v>1968</v>
      </c>
      <c r="E1205" s="318" t="s">
        <v>2782</v>
      </c>
      <c r="F1205" s="319" t="s">
        <v>2137</v>
      </c>
      <c r="G1205" s="318" t="s">
        <v>2783</v>
      </c>
      <c r="H1205" s="320">
        <v>3</v>
      </c>
      <c r="I1205" s="320">
        <v>1</v>
      </c>
      <c r="J1205" s="321">
        <v>134</v>
      </c>
      <c r="K1205" s="322"/>
      <c r="L1205" s="323"/>
    </row>
    <row r="1206" spans="1:12" ht="14.25">
      <c r="A1206" s="316">
        <v>1194</v>
      </c>
      <c r="B1206" s="317" t="s">
        <v>1743</v>
      </c>
      <c r="C1206" s="318" t="s">
        <v>3441</v>
      </c>
      <c r="D1206" s="318" t="s">
        <v>1968</v>
      </c>
      <c r="E1206" s="318" t="s">
        <v>2427</v>
      </c>
      <c r="F1206" s="319" t="s">
        <v>2090</v>
      </c>
      <c r="G1206" s="318" t="s">
        <v>2428</v>
      </c>
      <c r="H1206" s="320">
        <v>5</v>
      </c>
      <c r="I1206" s="320">
        <v>1</v>
      </c>
      <c r="J1206" s="321">
        <v>133</v>
      </c>
      <c r="K1206" s="322"/>
      <c r="L1206" s="323"/>
    </row>
    <row r="1207" spans="1:12" ht="14.25">
      <c r="A1207" s="316">
        <v>1195</v>
      </c>
      <c r="B1207" s="317" t="s">
        <v>1744</v>
      </c>
      <c r="C1207" s="318" t="s">
        <v>3826</v>
      </c>
      <c r="D1207" s="318" t="s">
        <v>1968</v>
      </c>
      <c r="E1207" s="318" t="s">
        <v>2094</v>
      </c>
      <c r="F1207" s="319" t="s">
        <v>2049</v>
      </c>
      <c r="G1207" s="318" t="s">
        <v>2095</v>
      </c>
      <c r="H1207" s="320">
        <v>3</v>
      </c>
      <c r="I1207" s="320">
        <v>1</v>
      </c>
      <c r="J1207" s="321">
        <v>133</v>
      </c>
      <c r="K1207" s="322"/>
      <c r="L1207" s="323"/>
    </row>
    <row r="1208" spans="1:12" ht="14.25">
      <c r="A1208" s="316">
        <v>1196</v>
      </c>
      <c r="B1208" s="317" t="s">
        <v>1745</v>
      </c>
      <c r="C1208" s="318" t="s">
        <v>3827</v>
      </c>
      <c r="D1208" s="318" t="s">
        <v>1968</v>
      </c>
      <c r="E1208" s="318" t="s">
        <v>2777</v>
      </c>
      <c r="F1208" s="319" t="s">
        <v>2007</v>
      </c>
      <c r="G1208" s="318" t="s">
        <v>2784</v>
      </c>
      <c r="H1208" s="320">
        <v>4</v>
      </c>
      <c r="I1208" s="320">
        <v>1</v>
      </c>
      <c r="J1208" s="321">
        <v>133</v>
      </c>
      <c r="K1208" s="322"/>
      <c r="L1208" s="323"/>
    </row>
    <row r="1209" spans="1:12" ht="14.25">
      <c r="A1209" s="316">
        <v>1197</v>
      </c>
      <c r="B1209" s="317" t="s">
        <v>1746</v>
      </c>
      <c r="C1209" s="318" t="s">
        <v>3828</v>
      </c>
      <c r="D1209" s="318" t="s">
        <v>1968</v>
      </c>
      <c r="E1209" s="318" t="s">
        <v>2162</v>
      </c>
      <c r="F1209" s="319" t="s">
        <v>2049</v>
      </c>
      <c r="G1209" s="318" t="s">
        <v>2163</v>
      </c>
      <c r="H1209" s="320">
        <v>3</v>
      </c>
      <c r="I1209" s="320">
        <v>1</v>
      </c>
      <c r="J1209" s="321">
        <v>133</v>
      </c>
      <c r="K1209" s="322"/>
      <c r="L1209" s="323"/>
    </row>
    <row r="1210" spans="1:12" ht="14.25">
      <c r="A1210" s="316">
        <v>1198</v>
      </c>
      <c r="B1210" s="317" t="s">
        <v>1747</v>
      </c>
      <c r="C1210" s="318" t="s">
        <v>3829</v>
      </c>
      <c r="D1210" s="318" t="s">
        <v>1968</v>
      </c>
      <c r="E1210" s="318" t="s">
        <v>2069</v>
      </c>
      <c r="F1210" s="319" t="s">
        <v>1977</v>
      </c>
      <c r="G1210" s="318" t="s">
        <v>2161</v>
      </c>
      <c r="H1210" s="320">
        <v>9</v>
      </c>
      <c r="I1210" s="320">
        <v>1</v>
      </c>
      <c r="J1210" s="321">
        <v>132</v>
      </c>
      <c r="K1210" s="322"/>
      <c r="L1210" s="323"/>
    </row>
    <row r="1211" spans="1:12" ht="14.25">
      <c r="A1211" s="316">
        <v>1199</v>
      </c>
      <c r="B1211" s="317" t="s">
        <v>1748</v>
      </c>
      <c r="C1211" s="318" t="s">
        <v>3830</v>
      </c>
      <c r="D1211" s="318" t="s">
        <v>1968</v>
      </c>
      <c r="E1211" s="318" t="s">
        <v>2785</v>
      </c>
      <c r="F1211" s="319" t="s">
        <v>2232</v>
      </c>
      <c r="G1211" s="318" t="s">
        <v>2786</v>
      </c>
      <c r="H1211" s="320">
        <v>2</v>
      </c>
      <c r="I1211" s="320">
        <v>1</v>
      </c>
      <c r="J1211" s="321">
        <v>132</v>
      </c>
      <c r="K1211" s="322"/>
      <c r="L1211" s="323"/>
    </row>
    <row r="1212" spans="1:12" ht="14.25">
      <c r="A1212" s="316">
        <v>1200</v>
      </c>
      <c r="B1212" s="317" t="s">
        <v>1749</v>
      </c>
      <c r="C1212" s="318" t="s">
        <v>3831</v>
      </c>
      <c r="D1212" s="318" t="s">
        <v>1968</v>
      </c>
      <c r="E1212" s="318" t="s">
        <v>2126</v>
      </c>
      <c r="F1212" s="319" t="s">
        <v>1977</v>
      </c>
      <c r="G1212" s="318" t="s">
        <v>2086</v>
      </c>
      <c r="H1212" s="320">
        <v>4</v>
      </c>
      <c r="I1212" s="320">
        <v>1</v>
      </c>
      <c r="J1212" s="321">
        <v>130</v>
      </c>
      <c r="K1212" s="322"/>
      <c r="L1212" s="323"/>
    </row>
    <row r="1213" spans="1:12" ht="14.25">
      <c r="A1213" s="316">
        <v>1201</v>
      </c>
      <c r="B1213" s="317" t="s">
        <v>1750</v>
      </c>
      <c r="C1213" s="318" t="s">
        <v>3832</v>
      </c>
      <c r="D1213" s="318" t="s">
        <v>1968</v>
      </c>
      <c r="E1213" s="318" t="s">
        <v>2787</v>
      </c>
      <c r="F1213" s="319" t="s">
        <v>2788</v>
      </c>
      <c r="G1213" s="318" t="s">
        <v>2789</v>
      </c>
      <c r="H1213" s="320">
        <v>3</v>
      </c>
      <c r="I1213" s="320">
        <v>1</v>
      </c>
      <c r="J1213" s="321">
        <v>130</v>
      </c>
      <c r="K1213" s="322"/>
      <c r="L1213" s="323"/>
    </row>
    <row r="1214" spans="1:12" ht="14.25">
      <c r="A1214" s="316">
        <v>1202</v>
      </c>
      <c r="B1214" s="317" t="s">
        <v>1751</v>
      </c>
      <c r="C1214" s="318" t="s">
        <v>3833</v>
      </c>
      <c r="D1214" s="318" t="s">
        <v>1969</v>
      </c>
      <c r="E1214" s="318" t="s">
        <v>2117</v>
      </c>
      <c r="F1214" s="319" t="s">
        <v>2118</v>
      </c>
      <c r="G1214" s="318" t="s">
        <v>2790</v>
      </c>
      <c r="H1214" s="320">
        <v>4</v>
      </c>
      <c r="I1214" s="320">
        <v>1</v>
      </c>
      <c r="J1214" s="321">
        <v>129</v>
      </c>
      <c r="K1214" s="322"/>
      <c r="L1214" s="323"/>
    </row>
    <row r="1215" spans="1:12" ht="14.25">
      <c r="A1215" s="316">
        <v>1203</v>
      </c>
      <c r="B1215" s="317" t="s">
        <v>1752</v>
      </c>
      <c r="C1215" s="318" t="s">
        <v>3834</v>
      </c>
      <c r="D1215" s="318" t="s">
        <v>1973</v>
      </c>
      <c r="E1215" s="318" t="s">
        <v>2452</v>
      </c>
      <c r="F1215" s="319" t="s">
        <v>1977</v>
      </c>
      <c r="G1215" s="318" t="s">
        <v>2453</v>
      </c>
      <c r="H1215" s="320">
        <v>2</v>
      </c>
      <c r="I1215" s="320">
        <v>1</v>
      </c>
      <c r="J1215" s="321">
        <v>129</v>
      </c>
      <c r="K1215" s="322"/>
      <c r="L1215" s="323"/>
    </row>
    <row r="1216" spans="1:12" ht="14.25">
      <c r="A1216" s="316">
        <v>1204</v>
      </c>
      <c r="B1216" s="317" t="s">
        <v>1753</v>
      </c>
      <c r="C1216" s="318" t="s">
        <v>3835</v>
      </c>
      <c r="D1216" s="318" t="s">
        <v>1968</v>
      </c>
      <c r="E1216" s="318" t="s">
        <v>2176</v>
      </c>
      <c r="F1216" s="319" t="s">
        <v>1977</v>
      </c>
      <c r="G1216" s="318" t="s">
        <v>2321</v>
      </c>
      <c r="H1216" s="320">
        <v>5</v>
      </c>
      <c r="I1216" s="320">
        <v>1</v>
      </c>
      <c r="J1216" s="321">
        <v>128</v>
      </c>
      <c r="K1216" s="322"/>
      <c r="L1216" s="323"/>
    </row>
    <row r="1217" spans="1:12" ht="14.25">
      <c r="A1217" s="316">
        <v>1205</v>
      </c>
      <c r="B1217" s="317" t="s">
        <v>1754</v>
      </c>
      <c r="C1217" s="318" t="s">
        <v>3836</v>
      </c>
      <c r="D1217" s="318" t="s">
        <v>1968</v>
      </c>
      <c r="E1217" s="318" t="s">
        <v>2791</v>
      </c>
      <c r="F1217" s="319" t="s">
        <v>2245</v>
      </c>
      <c r="G1217" s="318" t="s">
        <v>2792</v>
      </c>
      <c r="H1217" s="320">
        <v>4</v>
      </c>
      <c r="I1217" s="320">
        <v>1</v>
      </c>
      <c r="J1217" s="321">
        <v>127.89</v>
      </c>
      <c r="K1217" s="322"/>
      <c r="L1217" s="323"/>
    </row>
    <row r="1218" spans="1:12" ht="14.25">
      <c r="A1218" s="316">
        <v>1206</v>
      </c>
      <c r="B1218" s="317" t="s">
        <v>1755</v>
      </c>
      <c r="C1218" s="318" t="s">
        <v>3837</v>
      </c>
      <c r="D1218" s="318" t="s">
        <v>1974</v>
      </c>
      <c r="E1218" s="318" t="s">
        <v>2215</v>
      </c>
      <c r="F1218" s="319" t="s">
        <v>2065</v>
      </c>
      <c r="G1218" s="318" t="s">
        <v>2444</v>
      </c>
      <c r="H1218" s="320">
        <v>1</v>
      </c>
      <c r="I1218" s="320">
        <v>1</v>
      </c>
      <c r="J1218" s="321">
        <v>127.5</v>
      </c>
      <c r="K1218" s="322"/>
      <c r="L1218" s="323"/>
    </row>
    <row r="1219" spans="1:12" ht="14.25">
      <c r="A1219" s="316">
        <v>1207</v>
      </c>
      <c r="B1219" s="317" t="s">
        <v>1756</v>
      </c>
      <c r="C1219" s="318" t="s">
        <v>3838</v>
      </c>
      <c r="D1219" s="318" t="s">
        <v>1968</v>
      </c>
      <c r="E1219" s="318" t="s">
        <v>2080</v>
      </c>
      <c r="F1219" s="319" t="s">
        <v>1977</v>
      </c>
      <c r="G1219" s="318" t="s">
        <v>2150</v>
      </c>
      <c r="H1219" s="320">
        <v>4</v>
      </c>
      <c r="I1219" s="320">
        <v>1</v>
      </c>
      <c r="J1219" s="321">
        <v>127</v>
      </c>
      <c r="K1219" s="322"/>
      <c r="L1219" s="323"/>
    </row>
    <row r="1220" spans="1:12" ht="14.25">
      <c r="A1220" s="316">
        <v>1208</v>
      </c>
      <c r="B1220" s="317" t="s">
        <v>1757</v>
      </c>
      <c r="C1220" s="318" t="s">
        <v>3839</v>
      </c>
      <c r="D1220" s="318" t="s">
        <v>1968</v>
      </c>
      <c r="E1220" s="318" t="s">
        <v>2280</v>
      </c>
      <c r="F1220" s="319" t="s">
        <v>1977</v>
      </c>
      <c r="G1220" s="318" t="s">
        <v>2281</v>
      </c>
      <c r="H1220" s="320">
        <v>3</v>
      </c>
      <c r="I1220" s="320">
        <v>1</v>
      </c>
      <c r="J1220" s="321">
        <v>126</v>
      </c>
      <c r="K1220" s="322"/>
      <c r="L1220" s="323"/>
    </row>
    <row r="1221" spans="1:12" ht="14.25">
      <c r="A1221" s="316">
        <v>1209</v>
      </c>
      <c r="B1221" s="317" t="s">
        <v>1758</v>
      </c>
      <c r="C1221" s="318" t="s">
        <v>3774</v>
      </c>
      <c r="D1221" s="318" t="s">
        <v>1968</v>
      </c>
      <c r="E1221" s="318" t="s">
        <v>2029</v>
      </c>
      <c r="F1221" s="319" t="s">
        <v>2007</v>
      </c>
      <c r="G1221" s="318" t="s">
        <v>2030</v>
      </c>
      <c r="H1221" s="320">
        <v>3</v>
      </c>
      <c r="I1221" s="320">
        <v>1</v>
      </c>
      <c r="J1221" s="321">
        <v>126</v>
      </c>
      <c r="K1221" s="322"/>
      <c r="L1221" s="323"/>
    </row>
    <row r="1222" spans="1:12" ht="14.25">
      <c r="A1222" s="316">
        <v>1210</v>
      </c>
      <c r="B1222" s="317" t="s">
        <v>1759</v>
      </c>
      <c r="C1222" s="318" t="s">
        <v>3840</v>
      </c>
      <c r="D1222" s="318" t="s">
        <v>1968</v>
      </c>
      <c r="E1222" s="318" t="s">
        <v>2040</v>
      </c>
      <c r="F1222" s="319" t="s">
        <v>2007</v>
      </c>
      <c r="G1222" s="318" t="s">
        <v>2041</v>
      </c>
      <c r="H1222" s="320">
        <v>4</v>
      </c>
      <c r="I1222" s="320">
        <v>1</v>
      </c>
      <c r="J1222" s="321">
        <v>126</v>
      </c>
      <c r="K1222" s="322"/>
      <c r="L1222" s="323"/>
    </row>
    <row r="1223" spans="1:12" ht="14.25">
      <c r="A1223" s="316">
        <v>1211</v>
      </c>
      <c r="B1223" s="317" t="s">
        <v>1760</v>
      </c>
      <c r="C1223" s="318" t="s">
        <v>3841</v>
      </c>
      <c r="D1223" s="318" t="s">
        <v>1968</v>
      </c>
      <c r="E1223" s="318" t="s">
        <v>2793</v>
      </c>
      <c r="F1223" s="319" t="s">
        <v>2794</v>
      </c>
      <c r="G1223" s="318" t="s">
        <v>2795</v>
      </c>
      <c r="H1223" s="320">
        <v>3</v>
      </c>
      <c r="I1223" s="320">
        <v>1</v>
      </c>
      <c r="J1223" s="321">
        <v>126</v>
      </c>
      <c r="K1223" s="322"/>
      <c r="L1223" s="323"/>
    </row>
    <row r="1224" spans="1:12" ht="14.25">
      <c r="A1224" s="316">
        <v>1212</v>
      </c>
      <c r="B1224" s="317" t="s">
        <v>1761</v>
      </c>
      <c r="C1224" s="318" t="s">
        <v>3842</v>
      </c>
      <c r="D1224" s="318" t="s">
        <v>1968</v>
      </c>
      <c r="E1224" s="318" t="s">
        <v>2069</v>
      </c>
      <c r="F1224" s="319" t="s">
        <v>1977</v>
      </c>
      <c r="G1224" s="318" t="s">
        <v>2161</v>
      </c>
      <c r="H1224" s="320">
        <v>3</v>
      </c>
      <c r="I1224" s="320">
        <v>1</v>
      </c>
      <c r="J1224" s="321">
        <v>126</v>
      </c>
      <c r="K1224" s="322"/>
      <c r="L1224" s="323"/>
    </row>
    <row r="1225" spans="1:12" ht="14.25">
      <c r="A1225" s="316">
        <v>1213</v>
      </c>
      <c r="B1225" s="317" t="s">
        <v>1762</v>
      </c>
      <c r="C1225" s="318" t="s">
        <v>3843</v>
      </c>
      <c r="D1225" s="318" t="s">
        <v>1973</v>
      </c>
      <c r="E1225" s="318" t="s">
        <v>2219</v>
      </c>
      <c r="F1225" s="319" t="s">
        <v>1977</v>
      </c>
      <c r="G1225" s="318" t="s">
        <v>2220</v>
      </c>
      <c r="H1225" s="320">
        <v>4</v>
      </c>
      <c r="I1225" s="320">
        <v>1</v>
      </c>
      <c r="J1225" s="321">
        <v>124</v>
      </c>
      <c r="K1225" s="322"/>
      <c r="L1225" s="323"/>
    </row>
    <row r="1226" spans="1:12" ht="14.25">
      <c r="A1226" s="316">
        <v>1214</v>
      </c>
      <c r="B1226" s="317" t="s">
        <v>1763</v>
      </c>
      <c r="C1226" s="318" t="s">
        <v>3844</v>
      </c>
      <c r="D1226" s="318" t="s">
        <v>1968</v>
      </c>
      <c r="E1226" s="318" t="s">
        <v>2231</v>
      </c>
      <c r="F1226" s="319" t="s">
        <v>2390</v>
      </c>
      <c r="G1226" s="318" t="s">
        <v>2796</v>
      </c>
      <c r="H1226" s="320">
        <v>3</v>
      </c>
      <c r="I1226" s="320">
        <v>1</v>
      </c>
      <c r="J1226" s="321">
        <v>124</v>
      </c>
      <c r="K1226" s="322"/>
      <c r="L1226" s="323"/>
    </row>
    <row r="1227" spans="1:12" ht="14.25">
      <c r="A1227" s="316">
        <v>1215</v>
      </c>
      <c r="B1227" s="317" t="s">
        <v>1764</v>
      </c>
      <c r="C1227" s="318" t="s">
        <v>3845</v>
      </c>
      <c r="D1227" s="318" t="s">
        <v>1968</v>
      </c>
      <c r="E1227" s="318" t="s">
        <v>2409</v>
      </c>
      <c r="F1227" s="319" t="s">
        <v>2232</v>
      </c>
      <c r="G1227" s="318" t="s">
        <v>2797</v>
      </c>
      <c r="H1227" s="320">
        <v>2</v>
      </c>
      <c r="I1227" s="320">
        <v>1</v>
      </c>
      <c r="J1227" s="321">
        <v>123</v>
      </c>
      <c r="K1227" s="322"/>
      <c r="L1227" s="323"/>
    </row>
    <row r="1228" spans="1:12" ht="14.25">
      <c r="A1228" s="316">
        <v>1216</v>
      </c>
      <c r="B1228" s="317" t="s">
        <v>1765</v>
      </c>
      <c r="C1228" s="318" t="s">
        <v>3846</v>
      </c>
      <c r="D1228" s="318" t="s">
        <v>1968</v>
      </c>
      <c r="E1228" s="318" t="s">
        <v>2798</v>
      </c>
      <c r="F1228" s="319" t="s">
        <v>2007</v>
      </c>
      <c r="G1228" s="318" t="s">
        <v>2799</v>
      </c>
      <c r="H1228" s="320">
        <v>3</v>
      </c>
      <c r="I1228" s="320">
        <v>1</v>
      </c>
      <c r="J1228" s="321">
        <v>123</v>
      </c>
      <c r="K1228" s="322"/>
      <c r="L1228" s="323"/>
    </row>
    <row r="1229" spans="1:12" ht="14.25">
      <c r="A1229" s="316">
        <v>1217</v>
      </c>
      <c r="B1229" s="317" t="s">
        <v>1766</v>
      </c>
      <c r="C1229" s="318" t="s">
        <v>3847</v>
      </c>
      <c r="D1229" s="318" t="s">
        <v>1968</v>
      </c>
      <c r="E1229" s="318" t="s">
        <v>2691</v>
      </c>
      <c r="F1229" s="319" t="s">
        <v>2049</v>
      </c>
      <c r="G1229" s="318" t="s">
        <v>2692</v>
      </c>
      <c r="H1229" s="320">
        <v>3</v>
      </c>
      <c r="I1229" s="320">
        <v>1</v>
      </c>
      <c r="J1229" s="321">
        <v>120</v>
      </c>
      <c r="K1229" s="322"/>
      <c r="L1229" s="323"/>
    </row>
    <row r="1230" spans="1:12" ht="14.25">
      <c r="A1230" s="316">
        <v>1218</v>
      </c>
      <c r="B1230" s="317" t="s">
        <v>1767</v>
      </c>
      <c r="C1230" s="318" t="s">
        <v>3511</v>
      </c>
      <c r="D1230" s="318" t="s">
        <v>1968</v>
      </c>
      <c r="E1230" s="318" t="s">
        <v>2496</v>
      </c>
      <c r="F1230" s="319" t="s">
        <v>2497</v>
      </c>
      <c r="G1230" s="318" t="s">
        <v>2498</v>
      </c>
      <c r="H1230" s="320">
        <v>4</v>
      </c>
      <c r="I1230" s="320">
        <v>1</v>
      </c>
      <c r="J1230" s="321">
        <v>120</v>
      </c>
      <c r="K1230" s="322"/>
      <c r="L1230" s="323"/>
    </row>
    <row r="1231" spans="1:12" ht="14.25">
      <c r="A1231" s="316">
        <v>1219</v>
      </c>
      <c r="B1231" s="317" t="s">
        <v>1768</v>
      </c>
      <c r="C1231" s="318" t="s">
        <v>3848</v>
      </c>
      <c r="D1231" s="318" t="s">
        <v>1968</v>
      </c>
      <c r="E1231" s="318" t="s">
        <v>2742</v>
      </c>
      <c r="F1231" s="319" t="s">
        <v>2065</v>
      </c>
      <c r="G1231" s="318" t="s">
        <v>2800</v>
      </c>
      <c r="H1231" s="320">
        <v>5</v>
      </c>
      <c r="I1231" s="320">
        <v>1</v>
      </c>
      <c r="J1231" s="321">
        <v>119</v>
      </c>
      <c r="K1231" s="322"/>
      <c r="L1231" s="323"/>
    </row>
    <row r="1232" spans="1:12" ht="14.25">
      <c r="A1232" s="316">
        <v>1220</v>
      </c>
      <c r="B1232" s="317" t="s">
        <v>1769</v>
      </c>
      <c r="C1232" s="318" t="s">
        <v>3849</v>
      </c>
      <c r="D1232" s="318" t="s">
        <v>1968</v>
      </c>
      <c r="E1232" s="318" t="s">
        <v>2777</v>
      </c>
      <c r="F1232" s="319" t="s">
        <v>2007</v>
      </c>
      <c r="G1232" s="318" t="s">
        <v>2801</v>
      </c>
      <c r="H1232" s="320">
        <v>4</v>
      </c>
      <c r="I1232" s="320">
        <v>1</v>
      </c>
      <c r="J1232" s="321">
        <v>119</v>
      </c>
      <c r="K1232" s="322"/>
      <c r="L1232" s="323"/>
    </row>
    <row r="1233" spans="1:12" ht="14.25">
      <c r="A1233" s="316">
        <v>1221</v>
      </c>
      <c r="B1233" s="317" t="s">
        <v>1770</v>
      </c>
      <c r="C1233" s="318" t="s">
        <v>3740</v>
      </c>
      <c r="D1233" s="318" t="s">
        <v>1968</v>
      </c>
      <c r="E1233" s="318" t="s">
        <v>2699</v>
      </c>
      <c r="F1233" s="319" t="s">
        <v>2065</v>
      </c>
      <c r="G1233" s="318" t="s">
        <v>2700</v>
      </c>
      <c r="H1233" s="320">
        <v>4</v>
      </c>
      <c r="I1233" s="320">
        <v>1</v>
      </c>
      <c r="J1233" s="321">
        <v>118.5</v>
      </c>
      <c r="K1233" s="322"/>
      <c r="L1233" s="323"/>
    </row>
    <row r="1234" spans="1:12" ht="14.25">
      <c r="A1234" s="316">
        <v>1222</v>
      </c>
      <c r="B1234" s="317" t="s">
        <v>1771</v>
      </c>
      <c r="C1234" s="318" t="s">
        <v>3378</v>
      </c>
      <c r="D1234" s="318" t="s">
        <v>1968</v>
      </c>
      <c r="E1234" s="318" t="s">
        <v>2069</v>
      </c>
      <c r="F1234" s="319" t="s">
        <v>2363</v>
      </c>
      <c r="G1234" s="318" t="s">
        <v>2364</v>
      </c>
      <c r="H1234" s="320">
        <v>2</v>
      </c>
      <c r="I1234" s="320">
        <v>1</v>
      </c>
      <c r="J1234" s="321">
        <v>117</v>
      </c>
      <c r="K1234" s="322"/>
      <c r="L1234" s="323"/>
    </row>
    <row r="1235" spans="1:12" ht="14.25">
      <c r="A1235" s="316">
        <v>1223</v>
      </c>
      <c r="B1235" s="317" t="s">
        <v>1772</v>
      </c>
      <c r="C1235" s="318" t="s">
        <v>3812</v>
      </c>
      <c r="D1235" s="318" t="s">
        <v>1968</v>
      </c>
      <c r="E1235" s="318" t="s">
        <v>2767</v>
      </c>
      <c r="F1235" s="319" t="s">
        <v>2049</v>
      </c>
      <c r="G1235" s="318" t="s">
        <v>2768</v>
      </c>
      <c r="H1235" s="320">
        <v>3</v>
      </c>
      <c r="I1235" s="320">
        <v>1</v>
      </c>
      <c r="J1235" s="321">
        <v>117</v>
      </c>
      <c r="K1235" s="322"/>
      <c r="L1235" s="323"/>
    </row>
    <row r="1236" spans="1:12" ht="14.25">
      <c r="A1236" s="316">
        <v>1224</v>
      </c>
      <c r="B1236" s="317" t="s">
        <v>1773</v>
      </c>
      <c r="C1236" s="318" t="s">
        <v>3850</v>
      </c>
      <c r="D1236" s="318" t="s">
        <v>1968</v>
      </c>
      <c r="E1236" s="318" t="s">
        <v>2035</v>
      </c>
      <c r="F1236" s="319" t="s">
        <v>1977</v>
      </c>
      <c r="G1236" s="318" t="s">
        <v>2670</v>
      </c>
      <c r="H1236" s="320">
        <v>3</v>
      </c>
      <c r="I1236" s="320">
        <v>1</v>
      </c>
      <c r="J1236" s="321">
        <v>117</v>
      </c>
      <c r="K1236" s="322"/>
      <c r="L1236" s="323"/>
    </row>
    <row r="1237" spans="1:12" ht="14.25">
      <c r="A1237" s="316">
        <v>1225</v>
      </c>
      <c r="B1237" s="317" t="s">
        <v>1774</v>
      </c>
      <c r="C1237" s="318" t="s">
        <v>2993</v>
      </c>
      <c r="D1237" s="318" t="s">
        <v>1969</v>
      </c>
      <c r="E1237" s="318" t="s">
        <v>1976</v>
      </c>
      <c r="F1237" s="319" t="s">
        <v>1977</v>
      </c>
      <c r="G1237" s="318" t="s">
        <v>1984</v>
      </c>
      <c r="H1237" s="320">
        <v>3</v>
      </c>
      <c r="I1237" s="320">
        <v>1</v>
      </c>
      <c r="J1237" s="321">
        <v>116</v>
      </c>
      <c r="K1237" s="322"/>
      <c r="L1237" s="323"/>
    </row>
    <row r="1238" spans="1:12" ht="14.25">
      <c r="A1238" s="316">
        <v>1226</v>
      </c>
      <c r="B1238" s="317" t="s">
        <v>1775</v>
      </c>
      <c r="C1238" s="318" t="s">
        <v>3851</v>
      </c>
      <c r="D1238" s="318" t="s">
        <v>1968</v>
      </c>
      <c r="E1238" s="318" t="s">
        <v>2802</v>
      </c>
      <c r="F1238" s="319" t="s">
        <v>2210</v>
      </c>
      <c r="G1238" s="318" t="s">
        <v>2803</v>
      </c>
      <c r="H1238" s="320">
        <v>2</v>
      </c>
      <c r="I1238" s="320">
        <v>1</v>
      </c>
      <c r="J1238" s="321">
        <v>116</v>
      </c>
      <c r="K1238" s="322"/>
      <c r="L1238" s="323"/>
    </row>
    <row r="1239" spans="1:12" ht="14.25">
      <c r="A1239" s="316">
        <v>1227</v>
      </c>
      <c r="B1239" s="317" t="s">
        <v>1776</v>
      </c>
      <c r="C1239" s="318" t="s">
        <v>3852</v>
      </c>
      <c r="D1239" s="318" t="s">
        <v>1968</v>
      </c>
      <c r="E1239" s="318" t="s">
        <v>2475</v>
      </c>
      <c r="F1239" s="319" t="s">
        <v>1977</v>
      </c>
      <c r="G1239" s="318" t="s">
        <v>2125</v>
      </c>
      <c r="H1239" s="320">
        <v>4</v>
      </c>
      <c r="I1239" s="320">
        <v>1</v>
      </c>
      <c r="J1239" s="321">
        <v>116</v>
      </c>
      <c r="K1239" s="322"/>
      <c r="L1239" s="323"/>
    </row>
    <row r="1240" spans="1:12" ht="14.25">
      <c r="A1240" s="316">
        <v>1228</v>
      </c>
      <c r="B1240" s="317" t="s">
        <v>1777</v>
      </c>
      <c r="C1240" s="318" t="s">
        <v>3853</v>
      </c>
      <c r="D1240" s="318" t="s">
        <v>1968</v>
      </c>
      <c r="E1240" s="318" t="s">
        <v>2804</v>
      </c>
      <c r="F1240" s="319" t="s">
        <v>1977</v>
      </c>
      <c r="G1240" s="318" t="s">
        <v>2805</v>
      </c>
      <c r="H1240" s="320">
        <v>3</v>
      </c>
      <c r="I1240" s="320">
        <v>1</v>
      </c>
      <c r="J1240" s="321">
        <v>116</v>
      </c>
      <c r="K1240" s="322"/>
      <c r="L1240" s="323"/>
    </row>
    <row r="1241" spans="1:12" ht="14.25">
      <c r="A1241" s="316">
        <v>1229</v>
      </c>
      <c r="B1241" s="317" t="s">
        <v>1778</v>
      </c>
      <c r="C1241" s="318" t="s">
        <v>3854</v>
      </c>
      <c r="D1241" s="318" t="s">
        <v>1968</v>
      </c>
      <c r="E1241" s="318" t="s">
        <v>2310</v>
      </c>
      <c r="F1241" s="319" t="s">
        <v>1977</v>
      </c>
      <c r="G1241" s="318" t="s">
        <v>2806</v>
      </c>
      <c r="H1241" s="320">
        <v>3</v>
      </c>
      <c r="I1241" s="320">
        <v>1</v>
      </c>
      <c r="J1241" s="321">
        <v>116</v>
      </c>
      <c r="K1241" s="322"/>
      <c r="L1241" s="323"/>
    </row>
    <row r="1242" spans="1:12" ht="14.25">
      <c r="A1242" s="316">
        <v>1230</v>
      </c>
      <c r="B1242" s="317" t="s">
        <v>1779</v>
      </c>
      <c r="C1242" s="318" t="s">
        <v>3855</v>
      </c>
      <c r="D1242" s="318" t="s">
        <v>1968</v>
      </c>
      <c r="E1242" s="318" t="s">
        <v>2076</v>
      </c>
      <c r="F1242" s="319" t="s">
        <v>1977</v>
      </c>
      <c r="G1242" s="318" t="s">
        <v>2077</v>
      </c>
      <c r="H1242" s="320">
        <v>3</v>
      </c>
      <c r="I1242" s="320">
        <v>1</v>
      </c>
      <c r="J1242" s="321">
        <v>116</v>
      </c>
      <c r="K1242" s="322"/>
      <c r="L1242" s="323"/>
    </row>
    <row r="1243" spans="1:12" ht="14.25">
      <c r="A1243" s="316">
        <v>1231</v>
      </c>
      <c r="B1243" s="317" t="s">
        <v>1780</v>
      </c>
      <c r="C1243" s="318" t="s">
        <v>3855</v>
      </c>
      <c r="D1243" s="318" t="s">
        <v>1968</v>
      </c>
      <c r="E1243" s="318" t="s">
        <v>2076</v>
      </c>
      <c r="F1243" s="319" t="s">
        <v>1977</v>
      </c>
      <c r="G1243" s="318" t="s">
        <v>2077</v>
      </c>
      <c r="H1243" s="320">
        <v>4</v>
      </c>
      <c r="I1243" s="320">
        <v>1</v>
      </c>
      <c r="J1243" s="321">
        <v>116</v>
      </c>
      <c r="K1243" s="322"/>
      <c r="L1243" s="323"/>
    </row>
    <row r="1244" spans="1:12" ht="14.25">
      <c r="A1244" s="316">
        <v>1232</v>
      </c>
      <c r="B1244" s="317" t="s">
        <v>1781</v>
      </c>
      <c r="C1244" s="318" t="s">
        <v>3856</v>
      </c>
      <c r="D1244" s="318" t="s">
        <v>1968</v>
      </c>
      <c r="E1244" s="318" t="s">
        <v>2027</v>
      </c>
      <c r="F1244" s="319" t="s">
        <v>1977</v>
      </c>
      <c r="G1244" s="318" t="s">
        <v>2028</v>
      </c>
      <c r="H1244" s="320">
        <v>3</v>
      </c>
      <c r="I1244" s="320">
        <v>1</v>
      </c>
      <c r="J1244" s="321">
        <v>116</v>
      </c>
      <c r="K1244" s="322"/>
      <c r="L1244" s="323"/>
    </row>
    <row r="1245" spans="1:12" ht="14.25">
      <c r="A1245" s="316">
        <v>1233</v>
      </c>
      <c r="B1245" s="317" t="s">
        <v>1782</v>
      </c>
      <c r="C1245" s="318" t="s">
        <v>3583</v>
      </c>
      <c r="D1245" s="318" t="s">
        <v>1968</v>
      </c>
      <c r="E1245" s="318" t="s">
        <v>2266</v>
      </c>
      <c r="F1245" s="319" t="s">
        <v>2232</v>
      </c>
      <c r="G1245" s="318" t="s">
        <v>2807</v>
      </c>
      <c r="H1245" s="320">
        <v>2</v>
      </c>
      <c r="I1245" s="320">
        <v>1</v>
      </c>
      <c r="J1245" s="321">
        <v>116</v>
      </c>
      <c r="K1245" s="322"/>
      <c r="L1245" s="323"/>
    </row>
    <row r="1246" spans="1:12" ht="14.25">
      <c r="A1246" s="316">
        <v>1234</v>
      </c>
      <c r="B1246" s="317" t="s">
        <v>1783</v>
      </c>
      <c r="C1246" s="318" t="s">
        <v>3857</v>
      </c>
      <c r="D1246" s="318" t="s">
        <v>1968</v>
      </c>
      <c r="E1246" s="318" t="s">
        <v>2310</v>
      </c>
      <c r="F1246" s="319" t="s">
        <v>1977</v>
      </c>
      <c r="G1246" s="318" t="s">
        <v>2351</v>
      </c>
      <c r="H1246" s="320">
        <v>3</v>
      </c>
      <c r="I1246" s="320">
        <v>1</v>
      </c>
      <c r="J1246" s="321">
        <v>116</v>
      </c>
      <c r="K1246" s="322"/>
      <c r="L1246" s="323"/>
    </row>
    <row r="1247" spans="1:12" ht="14.25">
      <c r="A1247" s="316">
        <v>1235</v>
      </c>
      <c r="B1247" s="317" t="s">
        <v>1784</v>
      </c>
      <c r="C1247" s="318" t="s">
        <v>3858</v>
      </c>
      <c r="D1247" s="318" t="s">
        <v>1968</v>
      </c>
      <c r="E1247" s="318" t="s">
        <v>2808</v>
      </c>
      <c r="F1247" s="319" t="s">
        <v>2090</v>
      </c>
      <c r="G1247" s="318" t="s">
        <v>2809</v>
      </c>
      <c r="H1247" s="320">
        <v>2</v>
      </c>
      <c r="I1247" s="320">
        <v>1</v>
      </c>
      <c r="J1247" s="321">
        <v>115</v>
      </c>
      <c r="K1247" s="322"/>
      <c r="L1247" s="323"/>
    </row>
    <row r="1248" spans="1:12" ht="14.25">
      <c r="A1248" s="316">
        <v>1236</v>
      </c>
      <c r="B1248" s="317" t="s">
        <v>845</v>
      </c>
      <c r="C1248" s="318" t="s">
        <v>3165</v>
      </c>
      <c r="D1248" s="318" t="s">
        <v>1968</v>
      </c>
      <c r="E1248" s="318" t="s">
        <v>2027</v>
      </c>
      <c r="F1248" s="319" t="s">
        <v>1977</v>
      </c>
      <c r="G1248" s="318" t="s">
        <v>2045</v>
      </c>
      <c r="H1248" s="320">
        <v>1</v>
      </c>
      <c r="I1248" s="320">
        <v>1</v>
      </c>
      <c r="J1248" s="321">
        <v>115</v>
      </c>
      <c r="K1248" s="322"/>
      <c r="L1248" s="323"/>
    </row>
    <row r="1249" spans="1:12" ht="14.25">
      <c r="A1249" s="316">
        <v>1237</v>
      </c>
      <c r="B1249" s="317" t="s">
        <v>1785</v>
      </c>
      <c r="C1249" s="318" t="s">
        <v>3747</v>
      </c>
      <c r="D1249" s="318" t="s">
        <v>1968</v>
      </c>
      <c r="E1249" s="318" t="s">
        <v>2705</v>
      </c>
      <c r="F1249" s="319" t="s">
        <v>2142</v>
      </c>
      <c r="G1249" s="318" t="s">
        <v>2706</v>
      </c>
      <c r="H1249" s="320">
        <v>2</v>
      </c>
      <c r="I1249" s="320">
        <v>1</v>
      </c>
      <c r="J1249" s="321">
        <v>115</v>
      </c>
      <c r="K1249" s="322"/>
      <c r="L1249" s="323"/>
    </row>
    <row r="1250" spans="1:12" ht="14.25">
      <c r="A1250" s="316">
        <v>1238</v>
      </c>
      <c r="B1250" s="317" t="s">
        <v>1786</v>
      </c>
      <c r="C1250" s="318" t="s">
        <v>3423</v>
      </c>
      <c r="D1250" s="318" t="s">
        <v>1968</v>
      </c>
      <c r="E1250" s="318" t="s">
        <v>2409</v>
      </c>
      <c r="F1250" s="319" t="s">
        <v>2245</v>
      </c>
      <c r="G1250" s="318" t="s">
        <v>2410</v>
      </c>
      <c r="H1250" s="320">
        <v>2</v>
      </c>
      <c r="I1250" s="320">
        <v>1</v>
      </c>
      <c r="J1250" s="321">
        <v>114.4</v>
      </c>
      <c r="K1250" s="322"/>
      <c r="L1250" s="323"/>
    </row>
    <row r="1251" spans="1:12" ht="14.25">
      <c r="A1251" s="316">
        <v>1239</v>
      </c>
      <c r="B1251" s="317" t="s">
        <v>1787</v>
      </c>
      <c r="C1251" s="318" t="s">
        <v>3859</v>
      </c>
      <c r="D1251" s="318" t="s">
        <v>1968</v>
      </c>
      <c r="E1251" s="318" t="s">
        <v>2810</v>
      </c>
      <c r="F1251" s="319" t="s">
        <v>1977</v>
      </c>
      <c r="G1251" s="318" t="s">
        <v>2779</v>
      </c>
      <c r="H1251" s="320">
        <v>4</v>
      </c>
      <c r="I1251" s="320">
        <v>1</v>
      </c>
      <c r="J1251" s="321">
        <v>113</v>
      </c>
      <c r="K1251" s="322"/>
      <c r="L1251" s="323"/>
    </row>
    <row r="1252" spans="1:12" ht="14.25">
      <c r="A1252" s="316">
        <v>1240</v>
      </c>
      <c r="B1252" s="317" t="s">
        <v>1788</v>
      </c>
      <c r="C1252" s="318" t="s">
        <v>3860</v>
      </c>
      <c r="D1252" s="318" t="s">
        <v>1968</v>
      </c>
      <c r="E1252" s="318" t="s">
        <v>2217</v>
      </c>
      <c r="F1252" s="319" t="s">
        <v>2072</v>
      </c>
      <c r="G1252" s="318" t="s">
        <v>2811</v>
      </c>
      <c r="H1252" s="320">
        <v>2</v>
      </c>
      <c r="I1252" s="320">
        <v>1</v>
      </c>
      <c r="J1252" s="321">
        <v>112</v>
      </c>
      <c r="K1252" s="322"/>
      <c r="L1252" s="323"/>
    </row>
    <row r="1253" spans="1:12" ht="14.25">
      <c r="A1253" s="316">
        <v>1241</v>
      </c>
      <c r="B1253" s="317" t="s">
        <v>1789</v>
      </c>
      <c r="C1253" s="318" t="s">
        <v>3176</v>
      </c>
      <c r="D1253" s="318" t="s">
        <v>1969</v>
      </c>
      <c r="E1253" s="318" t="s">
        <v>2025</v>
      </c>
      <c r="F1253" s="319" t="s">
        <v>1977</v>
      </c>
      <c r="G1253" s="318" t="s">
        <v>2026</v>
      </c>
      <c r="H1253" s="320">
        <v>3</v>
      </c>
      <c r="I1253" s="320">
        <v>1</v>
      </c>
      <c r="J1253" s="321">
        <v>112</v>
      </c>
      <c r="K1253" s="322"/>
      <c r="L1253" s="323"/>
    </row>
    <row r="1254" spans="1:12" ht="14.25">
      <c r="A1254" s="316">
        <v>1242</v>
      </c>
      <c r="B1254" s="317" t="s">
        <v>1790</v>
      </c>
      <c r="C1254" s="318" t="s">
        <v>3544</v>
      </c>
      <c r="D1254" s="318" t="s">
        <v>1969</v>
      </c>
      <c r="E1254" s="318" t="s">
        <v>2080</v>
      </c>
      <c r="F1254" s="319" t="s">
        <v>1977</v>
      </c>
      <c r="G1254" s="318" t="s">
        <v>2150</v>
      </c>
      <c r="H1254" s="320">
        <v>3</v>
      </c>
      <c r="I1254" s="320">
        <v>1</v>
      </c>
      <c r="J1254" s="321">
        <v>112</v>
      </c>
      <c r="K1254" s="322"/>
      <c r="L1254" s="323"/>
    </row>
    <row r="1255" spans="1:12" ht="14.25">
      <c r="A1255" s="316">
        <v>1243</v>
      </c>
      <c r="B1255" s="317" t="s">
        <v>1791</v>
      </c>
      <c r="C1255" s="318" t="s">
        <v>3861</v>
      </c>
      <c r="D1255" s="318" t="s">
        <v>1969</v>
      </c>
      <c r="E1255" s="318" t="s">
        <v>2046</v>
      </c>
      <c r="F1255" s="319" t="s">
        <v>2007</v>
      </c>
      <c r="G1255" s="318" t="s">
        <v>2047</v>
      </c>
      <c r="H1255" s="320">
        <v>5</v>
      </c>
      <c r="I1255" s="320">
        <v>1</v>
      </c>
      <c r="J1255" s="321">
        <v>111</v>
      </c>
      <c r="K1255" s="322"/>
      <c r="L1255" s="323"/>
    </row>
    <row r="1256" spans="1:12" ht="14.25">
      <c r="A1256" s="316">
        <v>1244</v>
      </c>
      <c r="B1256" s="317" t="s">
        <v>1214</v>
      </c>
      <c r="C1256" s="318" t="s">
        <v>3377</v>
      </c>
      <c r="D1256" s="318" t="s">
        <v>1968</v>
      </c>
      <c r="E1256" s="318" t="s">
        <v>2176</v>
      </c>
      <c r="F1256" s="319" t="s">
        <v>1977</v>
      </c>
      <c r="G1256" s="318" t="s">
        <v>2321</v>
      </c>
      <c r="H1256" s="320">
        <v>1</v>
      </c>
      <c r="I1256" s="320">
        <v>1</v>
      </c>
      <c r="J1256" s="321">
        <v>111</v>
      </c>
      <c r="K1256" s="322"/>
      <c r="L1256" s="323"/>
    </row>
    <row r="1257" spans="1:12" ht="14.25">
      <c r="A1257" s="316">
        <v>1245</v>
      </c>
      <c r="B1257" s="317" t="s">
        <v>1427</v>
      </c>
      <c r="C1257" s="318" t="s">
        <v>3560</v>
      </c>
      <c r="D1257" s="318" t="s">
        <v>1968</v>
      </c>
      <c r="E1257" s="318" t="s">
        <v>2537</v>
      </c>
      <c r="F1257" s="319" t="s">
        <v>2065</v>
      </c>
      <c r="G1257" s="318" t="s">
        <v>2538</v>
      </c>
      <c r="H1257" s="320">
        <v>3</v>
      </c>
      <c r="I1257" s="320">
        <v>1</v>
      </c>
      <c r="J1257" s="321">
        <v>111</v>
      </c>
      <c r="K1257" s="322"/>
      <c r="L1257" s="323"/>
    </row>
    <row r="1258" spans="1:12" ht="14.25">
      <c r="A1258" s="316">
        <v>1246</v>
      </c>
      <c r="B1258" s="317" t="s">
        <v>1792</v>
      </c>
      <c r="C1258" s="318" t="s">
        <v>3862</v>
      </c>
      <c r="D1258" s="318" t="s">
        <v>1968</v>
      </c>
      <c r="E1258" s="318" t="s">
        <v>2798</v>
      </c>
      <c r="F1258" s="319" t="s">
        <v>2007</v>
      </c>
      <c r="G1258" s="318" t="s">
        <v>2799</v>
      </c>
      <c r="H1258" s="320">
        <v>3</v>
      </c>
      <c r="I1258" s="320">
        <v>1</v>
      </c>
      <c r="J1258" s="321">
        <v>110</v>
      </c>
      <c r="K1258" s="322"/>
      <c r="L1258" s="323"/>
    </row>
    <row r="1259" spans="1:12" ht="14.25">
      <c r="A1259" s="316">
        <v>1247</v>
      </c>
      <c r="B1259" s="317" t="s">
        <v>1793</v>
      </c>
      <c r="C1259" s="318" t="s">
        <v>3863</v>
      </c>
      <c r="D1259" s="318" t="s">
        <v>1970</v>
      </c>
      <c r="E1259" s="318" t="s">
        <v>2291</v>
      </c>
      <c r="F1259" s="319" t="s">
        <v>1977</v>
      </c>
      <c r="G1259" s="318" t="s">
        <v>2213</v>
      </c>
      <c r="H1259" s="320">
        <v>2</v>
      </c>
      <c r="I1259" s="320">
        <v>1</v>
      </c>
      <c r="J1259" s="321">
        <v>110</v>
      </c>
      <c r="K1259" s="322"/>
      <c r="L1259" s="323"/>
    </row>
    <row r="1260" spans="1:12" ht="14.25">
      <c r="A1260" s="316">
        <v>1248</v>
      </c>
      <c r="B1260" s="317" t="s">
        <v>1794</v>
      </c>
      <c r="C1260" s="318" t="s">
        <v>3864</v>
      </c>
      <c r="D1260" s="318" t="s">
        <v>1968</v>
      </c>
      <c r="E1260" s="318" t="s">
        <v>2031</v>
      </c>
      <c r="F1260" s="319" t="s">
        <v>1977</v>
      </c>
      <c r="G1260" s="318" t="s">
        <v>2032</v>
      </c>
      <c r="H1260" s="320">
        <v>5</v>
      </c>
      <c r="I1260" s="320">
        <v>2</v>
      </c>
      <c r="J1260" s="321">
        <v>109.6</v>
      </c>
      <c r="K1260" s="322"/>
      <c r="L1260" s="323"/>
    </row>
    <row r="1261" spans="1:12" ht="14.25">
      <c r="A1261" s="316">
        <v>1249</v>
      </c>
      <c r="B1261" s="317" t="s">
        <v>1795</v>
      </c>
      <c r="C1261" s="318" t="s">
        <v>3792</v>
      </c>
      <c r="D1261" s="318" t="s">
        <v>1968</v>
      </c>
      <c r="E1261" s="318" t="s">
        <v>2746</v>
      </c>
      <c r="F1261" s="319" t="s">
        <v>2049</v>
      </c>
      <c r="G1261" s="318" t="s">
        <v>2747</v>
      </c>
      <c r="H1261" s="320">
        <v>2</v>
      </c>
      <c r="I1261" s="320">
        <v>1</v>
      </c>
      <c r="J1261" s="321">
        <v>109</v>
      </c>
      <c r="K1261" s="322"/>
      <c r="L1261" s="323"/>
    </row>
    <row r="1262" spans="1:12" ht="14.25">
      <c r="A1262" s="316">
        <v>1250</v>
      </c>
      <c r="B1262" s="317" t="s">
        <v>1796</v>
      </c>
      <c r="C1262" s="318" t="s">
        <v>3865</v>
      </c>
      <c r="D1262" s="318" t="s">
        <v>1968</v>
      </c>
      <c r="E1262" s="318" t="s">
        <v>2812</v>
      </c>
      <c r="F1262" s="319" t="s">
        <v>2446</v>
      </c>
      <c r="G1262" s="318" t="s">
        <v>2813</v>
      </c>
      <c r="H1262" s="320">
        <v>2</v>
      </c>
      <c r="I1262" s="320">
        <v>1</v>
      </c>
      <c r="J1262" s="321">
        <v>109</v>
      </c>
      <c r="K1262" s="322"/>
      <c r="L1262" s="323"/>
    </row>
    <row r="1263" spans="1:12" ht="14.25">
      <c r="A1263" s="316">
        <v>1251</v>
      </c>
      <c r="B1263" s="317" t="s">
        <v>1797</v>
      </c>
      <c r="C1263" s="318" t="s">
        <v>3866</v>
      </c>
      <c r="D1263" s="318" t="s">
        <v>1968</v>
      </c>
      <c r="E1263" s="318" t="s">
        <v>2814</v>
      </c>
      <c r="F1263" s="319" t="s">
        <v>2090</v>
      </c>
      <c r="G1263" s="318" t="s">
        <v>2815</v>
      </c>
      <c r="H1263" s="320">
        <v>3</v>
      </c>
      <c r="I1263" s="320">
        <v>1</v>
      </c>
      <c r="J1263" s="321">
        <v>109</v>
      </c>
      <c r="K1263" s="322"/>
      <c r="L1263" s="323"/>
    </row>
    <row r="1264" spans="1:12" ht="14.25">
      <c r="A1264" s="316">
        <v>1252</v>
      </c>
      <c r="B1264" s="317" t="s">
        <v>1798</v>
      </c>
      <c r="C1264" s="318" t="s">
        <v>3867</v>
      </c>
      <c r="D1264" s="318" t="s">
        <v>1968</v>
      </c>
      <c r="E1264" s="318" t="s">
        <v>2816</v>
      </c>
      <c r="F1264" s="319" t="s">
        <v>2182</v>
      </c>
      <c r="G1264" s="318" t="s">
        <v>2817</v>
      </c>
      <c r="H1264" s="320">
        <v>2</v>
      </c>
      <c r="I1264" s="320">
        <v>1</v>
      </c>
      <c r="J1264" s="321">
        <v>109</v>
      </c>
      <c r="K1264" s="322"/>
      <c r="L1264" s="323"/>
    </row>
    <row r="1265" spans="1:12" ht="14.25">
      <c r="A1265" s="316">
        <v>1253</v>
      </c>
      <c r="B1265" s="317" t="s">
        <v>1799</v>
      </c>
      <c r="C1265" s="318" t="s">
        <v>3868</v>
      </c>
      <c r="D1265" s="318" t="s">
        <v>1968</v>
      </c>
      <c r="E1265" s="318" t="s">
        <v>2332</v>
      </c>
      <c r="F1265" s="319" t="s">
        <v>2289</v>
      </c>
      <c r="G1265" s="318" t="s">
        <v>2333</v>
      </c>
      <c r="H1265" s="320">
        <v>5</v>
      </c>
      <c r="I1265" s="320">
        <v>1</v>
      </c>
      <c r="J1265" s="321">
        <v>108</v>
      </c>
      <c r="K1265" s="322"/>
      <c r="L1265" s="323"/>
    </row>
    <row r="1266" spans="1:12" ht="14.25">
      <c r="A1266" s="316">
        <v>1254</v>
      </c>
      <c r="B1266" s="317" t="s">
        <v>1800</v>
      </c>
      <c r="C1266" s="318" t="s">
        <v>3869</v>
      </c>
      <c r="D1266" s="318" t="s">
        <v>1968</v>
      </c>
      <c r="E1266" s="318" t="s">
        <v>2818</v>
      </c>
      <c r="F1266" s="319" t="s">
        <v>2007</v>
      </c>
      <c r="G1266" s="318" t="s">
        <v>2819</v>
      </c>
      <c r="H1266" s="320">
        <v>4</v>
      </c>
      <c r="I1266" s="320">
        <v>1</v>
      </c>
      <c r="J1266" s="321">
        <v>108</v>
      </c>
      <c r="K1266" s="322"/>
      <c r="L1266" s="323"/>
    </row>
    <row r="1267" spans="1:12" ht="14.25">
      <c r="A1267" s="316">
        <v>1255</v>
      </c>
      <c r="B1267" s="317" t="s">
        <v>1801</v>
      </c>
      <c r="C1267" s="318" t="s">
        <v>3273</v>
      </c>
      <c r="D1267" s="318" t="s">
        <v>1973</v>
      </c>
      <c r="E1267" s="318" t="s">
        <v>2042</v>
      </c>
      <c r="F1267" s="319" t="s">
        <v>1977</v>
      </c>
      <c r="G1267" s="318" t="s">
        <v>2043</v>
      </c>
      <c r="H1267" s="320">
        <v>4</v>
      </c>
      <c r="I1267" s="320">
        <v>1</v>
      </c>
      <c r="J1267" s="321">
        <v>108</v>
      </c>
      <c r="K1267" s="322"/>
      <c r="L1267" s="323"/>
    </row>
    <row r="1268" spans="1:12" ht="14.25">
      <c r="A1268" s="316">
        <v>1256</v>
      </c>
      <c r="B1268" s="317" t="s">
        <v>1802</v>
      </c>
      <c r="C1268" s="318" t="s">
        <v>3870</v>
      </c>
      <c r="D1268" s="318" t="s">
        <v>1968</v>
      </c>
      <c r="E1268" s="318" t="s">
        <v>2159</v>
      </c>
      <c r="F1268" s="319" t="s">
        <v>1977</v>
      </c>
      <c r="G1268" s="318" t="s">
        <v>2265</v>
      </c>
      <c r="H1268" s="320">
        <v>2</v>
      </c>
      <c r="I1268" s="320">
        <v>1</v>
      </c>
      <c r="J1268" s="321">
        <v>107</v>
      </c>
      <c r="K1268" s="322"/>
      <c r="L1268" s="323"/>
    </row>
    <row r="1269" spans="1:12" ht="14.25">
      <c r="A1269" s="316">
        <v>1257</v>
      </c>
      <c r="B1269" s="317" t="s">
        <v>1803</v>
      </c>
      <c r="C1269" s="318" t="s">
        <v>3871</v>
      </c>
      <c r="D1269" s="318" t="s">
        <v>1972</v>
      </c>
      <c r="E1269" s="318" t="s">
        <v>2470</v>
      </c>
      <c r="F1269" s="319" t="s">
        <v>1977</v>
      </c>
      <c r="G1269" s="318" t="s">
        <v>2471</v>
      </c>
      <c r="H1269" s="320">
        <v>2</v>
      </c>
      <c r="I1269" s="320">
        <v>1</v>
      </c>
      <c r="J1269" s="321">
        <v>107</v>
      </c>
      <c r="K1269" s="322"/>
      <c r="L1269" s="323"/>
    </row>
    <row r="1270" spans="1:12" ht="14.25">
      <c r="A1270" s="316">
        <v>1258</v>
      </c>
      <c r="B1270" s="317" t="s">
        <v>1804</v>
      </c>
      <c r="C1270" s="318" t="s">
        <v>3872</v>
      </c>
      <c r="D1270" s="318" t="s">
        <v>1968</v>
      </c>
      <c r="E1270" s="318" t="s">
        <v>2452</v>
      </c>
      <c r="F1270" s="319" t="s">
        <v>1977</v>
      </c>
      <c r="G1270" s="318" t="s">
        <v>2453</v>
      </c>
      <c r="H1270" s="320">
        <v>3</v>
      </c>
      <c r="I1270" s="320">
        <v>1</v>
      </c>
      <c r="J1270" s="321">
        <v>107</v>
      </c>
      <c r="K1270" s="322"/>
      <c r="L1270" s="323"/>
    </row>
    <row r="1271" spans="1:12" ht="14.25">
      <c r="A1271" s="316">
        <v>1259</v>
      </c>
      <c r="B1271" s="317" t="s">
        <v>1805</v>
      </c>
      <c r="C1271" s="318" t="s">
        <v>3873</v>
      </c>
      <c r="D1271" s="318" t="s">
        <v>1971</v>
      </c>
      <c r="E1271" s="318" t="s">
        <v>2042</v>
      </c>
      <c r="F1271" s="319" t="s">
        <v>1977</v>
      </c>
      <c r="G1271" s="318" t="s">
        <v>2043</v>
      </c>
      <c r="H1271" s="320">
        <v>2</v>
      </c>
      <c r="I1271" s="320">
        <v>1</v>
      </c>
      <c r="J1271" s="321">
        <v>107</v>
      </c>
      <c r="K1271" s="322"/>
      <c r="L1271" s="323"/>
    </row>
    <row r="1272" spans="1:12" ht="14.25">
      <c r="A1272" s="316">
        <v>1260</v>
      </c>
      <c r="B1272" s="317" t="s">
        <v>1806</v>
      </c>
      <c r="C1272" s="318" t="s">
        <v>3313</v>
      </c>
      <c r="D1272" s="318" t="s">
        <v>1968</v>
      </c>
      <c r="E1272" s="318" t="s">
        <v>2306</v>
      </c>
      <c r="F1272" s="319" t="s">
        <v>2065</v>
      </c>
      <c r="G1272" s="318" t="s">
        <v>2307</v>
      </c>
      <c r="H1272" s="320">
        <v>3</v>
      </c>
      <c r="I1272" s="320">
        <v>2</v>
      </c>
      <c r="J1272" s="321">
        <v>106</v>
      </c>
      <c r="K1272" s="322"/>
      <c r="L1272" s="323"/>
    </row>
    <row r="1273" spans="1:12" ht="14.25">
      <c r="A1273" s="316">
        <v>1261</v>
      </c>
      <c r="B1273" s="317" t="s">
        <v>777</v>
      </c>
      <c r="C1273" s="318" t="s">
        <v>3239</v>
      </c>
      <c r="D1273" s="318" t="s">
        <v>1970</v>
      </c>
      <c r="E1273" s="318" t="s">
        <v>2202</v>
      </c>
      <c r="F1273" s="319" t="s">
        <v>1977</v>
      </c>
      <c r="G1273" s="318" t="s">
        <v>2203</v>
      </c>
      <c r="H1273" s="320">
        <v>1</v>
      </c>
      <c r="I1273" s="320">
        <v>1</v>
      </c>
      <c r="J1273" s="321">
        <v>105</v>
      </c>
      <c r="K1273" s="322"/>
      <c r="L1273" s="323"/>
    </row>
    <row r="1274" spans="1:12" ht="14.25">
      <c r="A1274" s="316">
        <v>1262</v>
      </c>
      <c r="B1274" s="317" t="s">
        <v>1807</v>
      </c>
      <c r="C1274" s="318" t="s">
        <v>3874</v>
      </c>
      <c r="D1274" s="318" t="s">
        <v>1974</v>
      </c>
      <c r="E1274" s="318" t="s">
        <v>2261</v>
      </c>
      <c r="F1274" s="319" t="s">
        <v>1977</v>
      </c>
      <c r="G1274" s="318" t="s">
        <v>2820</v>
      </c>
      <c r="H1274" s="320">
        <v>2</v>
      </c>
      <c r="I1274" s="320">
        <v>1</v>
      </c>
      <c r="J1274" s="321">
        <v>105</v>
      </c>
      <c r="K1274" s="322"/>
      <c r="L1274" s="323"/>
    </row>
    <row r="1275" spans="1:12" ht="14.25">
      <c r="A1275" s="316">
        <v>1263</v>
      </c>
      <c r="B1275" s="317" t="s">
        <v>1808</v>
      </c>
      <c r="C1275" s="318" t="s">
        <v>3875</v>
      </c>
      <c r="D1275" s="318" t="s">
        <v>1974</v>
      </c>
      <c r="E1275" s="318" t="s">
        <v>2126</v>
      </c>
      <c r="F1275" s="319" t="s">
        <v>1977</v>
      </c>
      <c r="G1275" s="318" t="s">
        <v>2086</v>
      </c>
      <c r="H1275" s="320">
        <v>2</v>
      </c>
      <c r="I1275" s="320">
        <v>1</v>
      </c>
      <c r="J1275" s="321">
        <v>105</v>
      </c>
      <c r="K1275" s="322"/>
      <c r="L1275" s="323"/>
    </row>
    <row r="1276" spans="1:12" ht="14.25">
      <c r="A1276" s="316">
        <v>1264</v>
      </c>
      <c r="B1276" s="317" t="s">
        <v>1724</v>
      </c>
      <c r="C1276" s="318" t="s">
        <v>3656</v>
      </c>
      <c r="D1276" s="318" t="s">
        <v>1968</v>
      </c>
      <c r="E1276" s="318" t="s">
        <v>2628</v>
      </c>
      <c r="F1276" s="319" t="s">
        <v>2242</v>
      </c>
      <c r="G1276" s="318" t="s">
        <v>2629</v>
      </c>
      <c r="H1276" s="320">
        <v>1</v>
      </c>
      <c r="I1276" s="320">
        <v>1</v>
      </c>
      <c r="J1276" s="321">
        <v>104.8</v>
      </c>
      <c r="K1276" s="322"/>
      <c r="L1276" s="323"/>
    </row>
    <row r="1277" spans="1:12" ht="14.25">
      <c r="A1277" s="316">
        <v>1265</v>
      </c>
      <c r="B1277" s="317" t="s">
        <v>1809</v>
      </c>
      <c r="C1277" s="318" t="s">
        <v>3109</v>
      </c>
      <c r="D1277" s="318" t="s">
        <v>1968</v>
      </c>
      <c r="E1277" s="318" t="s">
        <v>2084</v>
      </c>
      <c r="F1277" s="319" t="s">
        <v>1977</v>
      </c>
      <c r="G1277" s="318" t="s">
        <v>2085</v>
      </c>
      <c r="H1277" s="320">
        <v>3</v>
      </c>
      <c r="I1277" s="320">
        <v>2</v>
      </c>
      <c r="J1277" s="321">
        <v>104</v>
      </c>
      <c r="K1277" s="322"/>
      <c r="L1277" s="323"/>
    </row>
    <row r="1278" spans="1:12" ht="14.25">
      <c r="A1278" s="316">
        <v>1266</v>
      </c>
      <c r="B1278" s="317" t="s">
        <v>1810</v>
      </c>
      <c r="C1278" s="318" t="s">
        <v>3855</v>
      </c>
      <c r="D1278" s="318" t="s">
        <v>1968</v>
      </c>
      <c r="E1278" s="318" t="s">
        <v>2076</v>
      </c>
      <c r="F1278" s="319" t="s">
        <v>1977</v>
      </c>
      <c r="G1278" s="318" t="s">
        <v>2077</v>
      </c>
      <c r="H1278" s="320">
        <v>3</v>
      </c>
      <c r="I1278" s="320">
        <v>2</v>
      </c>
      <c r="J1278" s="321">
        <v>104</v>
      </c>
      <c r="K1278" s="322"/>
      <c r="L1278" s="323"/>
    </row>
    <row r="1279" spans="1:12" ht="14.25">
      <c r="A1279" s="316">
        <v>1267</v>
      </c>
      <c r="B1279" s="317" t="s">
        <v>1811</v>
      </c>
      <c r="C1279" s="318" t="s">
        <v>3505</v>
      </c>
      <c r="D1279" s="318" t="s">
        <v>1968</v>
      </c>
      <c r="E1279" s="318" t="s">
        <v>2490</v>
      </c>
      <c r="F1279" s="319" t="s">
        <v>2049</v>
      </c>
      <c r="G1279" s="318" t="s">
        <v>2491</v>
      </c>
      <c r="H1279" s="320">
        <v>2</v>
      </c>
      <c r="I1279" s="320">
        <v>1</v>
      </c>
      <c r="J1279" s="321">
        <v>104</v>
      </c>
      <c r="K1279" s="322"/>
      <c r="L1279" s="323"/>
    </row>
    <row r="1280" spans="1:12" ht="14.25">
      <c r="A1280" s="316">
        <v>1268</v>
      </c>
      <c r="B1280" s="317" t="s">
        <v>1812</v>
      </c>
      <c r="C1280" s="318" t="s">
        <v>3864</v>
      </c>
      <c r="D1280" s="318" t="s">
        <v>1968</v>
      </c>
      <c r="E1280" s="318" t="s">
        <v>2031</v>
      </c>
      <c r="F1280" s="319" t="s">
        <v>1977</v>
      </c>
      <c r="G1280" s="318" t="s">
        <v>2032</v>
      </c>
      <c r="H1280" s="320">
        <v>2</v>
      </c>
      <c r="I1280" s="320">
        <v>1</v>
      </c>
      <c r="J1280" s="321">
        <v>103</v>
      </c>
      <c r="K1280" s="322"/>
      <c r="L1280" s="323"/>
    </row>
    <row r="1281" spans="1:12" ht="14.25">
      <c r="A1281" s="316">
        <v>1269</v>
      </c>
      <c r="B1281" s="317" t="s">
        <v>1813</v>
      </c>
      <c r="C1281" s="318" t="s">
        <v>3876</v>
      </c>
      <c r="D1281" s="318" t="s">
        <v>1973</v>
      </c>
      <c r="E1281" s="318" t="s">
        <v>2304</v>
      </c>
      <c r="F1281" s="319" t="s">
        <v>2137</v>
      </c>
      <c r="G1281" s="318" t="s">
        <v>2305</v>
      </c>
      <c r="H1281" s="320">
        <v>2</v>
      </c>
      <c r="I1281" s="320">
        <v>1</v>
      </c>
      <c r="J1281" s="321">
        <v>103</v>
      </c>
      <c r="K1281" s="322"/>
      <c r="L1281" s="323"/>
    </row>
    <row r="1282" spans="1:12" ht="14.25">
      <c r="A1282" s="316">
        <v>1270</v>
      </c>
      <c r="B1282" s="317" t="s">
        <v>1814</v>
      </c>
      <c r="C1282" s="318" t="s">
        <v>3877</v>
      </c>
      <c r="D1282" s="318" t="s">
        <v>1968</v>
      </c>
      <c r="E1282" s="318" t="s">
        <v>2272</v>
      </c>
      <c r="F1282" s="319" t="s">
        <v>1977</v>
      </c>
      <c r="G1282" s="318" t="s">
        <v>2273</v>
      </c>
      <c r="H1282" s="320">
        <v>3</v>
      </c>
      <c r="I1282" s="320">
        <v>1</v>
      </c>
      <c r="J1282" s="321">
        <v>102.6</v>
      </c>
      <c r="K1282" s="322"/>
      <c r="L1282" s="323"/>
    </row>
    <row r="1283" spans="1:12" ht="14.25">
      <c r="A1283" s="316">
        <v>1271</v>
      </c>
      <c r="B1283" s="317" t="s">
        <v>1815</v>
      </c>
      <c r="C1283" s="318" t="s">
        <v>3878</v>
      </c>
      <c r="D1283" s="318" t="s">
        <v>1968</v>
      </c>
      <c r="E1283" s="318" t="s">
        <v>2821</v>
      </c>
      <c r="F1283" s="319" t="s">
        <v>2090</v>
      </c>
      <c r="G1283" s="318" t="s">
        <v>2822</v>
      </c>
      <c r="H1283" s="320">
        <v>2</v>
      </c>
      <c r="I1283" s="320">
        <v>1</v>
      </c>
      <c r="J1283" s="321">
        <v>102</v>
      </c>
      <c r="K1283" s="322"/>
      <c r="L1283" s="323"/>
    </row>
    <row r="1284" spans="1:12" ht="14.25">
      <c r="A1284" s="316">
        <v>1272</v>
      </c>
      <c r="B1284" s="317" t="s">
        <v>1816</v>
      </c>
      <c r="C1284" s="318" t="s">
        <v>3279</v>
      </c>
      <c r="D1284" s="318" t="s">
        <v>1968</v>
      </c>
      <c r="E1284" s="318" t="s">
        <v>2258</v>
      </c>
      <c r="F1284" s="319" t="s">
        <v>2245</v>
      </c>
      <c r="G1284" s="318" t="s">
        <v>2259</v>
      </c>
      <c r="H1284" s="320">
        <v>2</v>
      </c>
      <c r="I1284" s="320">
        <v>1</v>
      </c>
      <c r="J1284" s="321">
        <v>102</v>
      </c>
      <c r="K1284" s="322"/>
      <c r="L1284" s="323"/>
    </row>
    <row r="1285" spans="1:12" ht="14.25">
      <c r="A1285" s="316">
        <v>1273</v>
      </c>
      <c r="B1285" s="317" t="s">
        <v>1817</v>
      </c>
      <c r="C1285" s="318" t="s">
        <v>3879</v>
      </c>
      <c r="D1285" s="318" t="s">
        <v>1968</v>
      </c>
      <c r="E1285" s="318" t="s">
        <v>2226</v>
      </c>
      <c r="F1285" s="319" t="s">
        <v>2065</v>
      </c>
      <c r="G1285" s="318" t="s">
        <v>2823</v>
      </c>
      <c r="H1285" s="320">
        <v>3</v>
      </c>
      <c r="I1285" s="320">
        <v>1</v>
      </c>
      <c r="J1285" s="321">
        <v>102</v>
      </c>
      <c r="K1285" s="322"/>
      <c r="L1285" s="323"/>
    </row>
    <row r="1286" spans="1:12" ht="14.25">
      <c r="A1286" s="316">
        <v>1274</v>
      </c>
      <c r="B1286" s="317" t="s">
        <v>882</v>
      </c>
      <c r="C1286" s="318" t="s">
        <v>3093</v>
      </c>
      <c r="D1286" s="318" t="s">
        <v>1973</v>
      </c>
      <c r="E1286" s="318" t="s">
        <v>2038</v>
      </c>
      <c r="F1286" s="319" t="s">
        <v>2007</v>
      </c>
      <c r="G1286" s="318" t="s">
        <v>2039</v>
      </c>
      <c r="H1286" s="320">
        <v>4</v>
      </c>
      <c r="I1286" s="320">
        <v>1</v>
      </c>
      <c r="J1286" s="321">
        <v>102</v>
      </c>
      <c r="K1286" s="322"/>
      <c r="L1286" s="323"/>
    </row>
    <row r="1287" spans="1:12" ht="14.25">
      <c r="A1287" s="316">
        <v>1275</v>
      </c>
      <c r="B1287" s="317" t="s">
        <v>1818</v>
      </c>
      <c r="C1287" s="318" t="s">
        <v>3880</v>
      </c>
      <c r="D1287" s="318" t="s">
        <v>1968</v>
      </c>
      <c r="E1287" s="318" t="s">
        <v>2824</v>
      </c>
      <c r="F1287" s="319" t="s">
        <v>2090</v>
      </c>
      <c r="G1287" s="318" t="s">
        <v>2825</v>
      </c>
      <c r="H1287" s="320">
        <v>2</v>
      </c>
      <c r="I1287" s="320">
        <v>1</v>
      </c>
      <c r="J1287" s="321">
        <v>102</v>
      </c>
      <c r="K1287" s="322"/>
      <c r="L1287" s="323"/>
    </row>
    <row r="1288" spans="1:12" ht="14.25">
      <c r="A1288" s="316">
        <v>1276</v>
      </c>
      <c r="B1288" s="317" t="s">
        <v>1819</v>
      </c>
      <c r="C1288" s="318" t="s">
        <v>3363</v>
      </c>
      <c r="D1288" s="318" t="s">
        <v>1968</v>
      </c>
      <c r="E1288" s="318" t="s">
        <v>2089</v>
      </c>
      <c r="F1288" s="319" t="s">
        <v>2090</v>
      </c>
      <c r="G1288" s="318" t="s">
        <v>2352</v>
      </c>
      <c r="H1288" s="320">
        <v>2</v>
      </c>
      <c r="I1288" s="320">
        <v>1</v>
      </c>
      <c r="J1288" s="321">
        <v>102</v>
      </c>
      <c r="K1288" s="322"/>
      <c r="L1288" s="323"/>
    </row>
    <row r="1289" spans="1:12" ht="14.25">
      <c r="A1289" s="316">
        <v>1277</v>
      </c>
      <c r="B1289" s="317" t="s">
        <v>1820</v>
      </c>
      <c r="C1289" s="318" t="s">
        <v>3881</v>
      </c>
      <c r="D1289" s="318" t="s">
        <v>1968</v>
      </c>
      <c r="E1289" s="318" t="s">
        <v>2826</v>
      </c>
      <c r="F1289" s="319" t="s">
        <v>2065</v>
      </c>
      <c r="G1289" s="318" t="s">
        <v>2827</v>
      </c>
      <c r="H1289" s="320">
        <v>2</v>
      </c>
      <c r="I1289" s="320">
        <v>1</v>
      </c>
      <c r="J1289" s="321">
        <v>101</v>
      </c>
      <c r="K1289" s="322"/>
      <c r="L1289" s="323"/>
    </row>
    <row r="1290" spans="1:12" ht="14.25">
      <c r="A1290" s="316">
        <v>1278</v>
      </c>
      <c r="B1290" s="317" t="s">
        <v>1821</v>
      </c>
      <c r="C1290" s="318" t="s">
        <v>3048</v>
      </c>
      <c r="D1290" s="318" t="s">
        <v>1968</v>
      </c>
      <c r="E1290" s="318" t="s">
        <v>1981</v>
      </c>
      <c r="F1290" s="319" t="s">
        <v>1977</v>
      </c>
      <c r="G1290" s="318" t="s">
        <v>1982</v>
      </c>
      <c r="H1290" s="320">
        <v>9</v>
      </c>
      <c r="I1290" s="320">
        <v>2</v>
      </c>
      <c r="J1290" s="321">
        <v>100</v>
      </c>
      <c r="K1290" s="322"/>
      <c r="L1290" s="323"/>
    </row>
    <row r="1291" spans="1:12" ht="14.25">
      <c r="A1291" s="316">
        <v>1279</v>
      </c>
      <c r="B1291" s="317" t="s">
        <v>1822</v>
      </c>
      <c r="C1291" s="318" t="s">
        <v>3882</v>
      </c>
      <c r="D1291" s="318" t="s">
        <v>1968</v>
      </c>
      <c r="E1291" s="318" t="s">
        <v>2714</v>
      </c>
      <c r="F1291" s="319" t="s">
        <v>1977</v>
      </c>
      <c r="G1291" s="318" t="s">
        <v>2715</v>
      </c>
      <c r="H1291" s="320">
        <v>6</v>
      </c>
      <c r="I1291" s="320">
        <v>1</v>
      </c>
      <c r="J1291" s="321">
        <v>100</v>
      </c>
      <c r="K1291" s="322"/>
      <c r="L1291" s="323"/>
    </row>
    <row r="1292" spans="1:12" ht="14.25">
      <c r="A1292" s="316">
        <v>1280</v>
      </c>
      <c r="B1292" s="317" t="s">
        <v>1823</v>
      </c>
      <c r="C1292" s="318" t="s">
        <v>3727</v>
      </c>
      <c r="D1292" s="318" t="s">
        <v>1968</v>
      </c>
      <c r="E1292" s="318" t="s">
        <v>2373</v>
      </c>
      <c r="F1292" s="319" t="s">
        <v>2007</v>
      </c>
      <c r="G1292" s="318" t="s">
        <v>2374</v>
      </c>
      <c r="H1292" s="320">
        <v>3</v>
      </c>
      <c r="I1292" s="320">
        <v>1</v>
      </c>
      <c r="J1292" s="321">
        <v>99.2</v>
      </c>
      <c r="K1292" s="322"/>
      <c r="L1292" s="323"/>
    </row>
    <row r="1293" spans="1:12" ht="14.25">
      <c r="A1293" s="316">
        <v>1281</v>
      </c>
      <c r="B1293" s="317" t="s">
        <v>1824</v>
      </c>
      <c r="C1293" s="318" t="s">
        <v>3883</v>
      </c>
      <c r="D1293" s="318" t="s">
        <v>1968</v>
      </c>
      <c r="E1293" s="318" t="s">
        <v>2340</v>
      </c>
      <c r="F1293" s="319" t="s">
        <v>1977</v>
      </c>
      <c r="G1293" s="318" t="s">
        <v>2341</v>
      </c>
      <c r="H1293" s="320">
        <v>3</v>
      </c>
      <c r="I1293" s="320">
        <v>1</v>
      </c>
      <c r="J1293" s="321">
        <v>99</v>
      </c>
      <c r="K1293" s="322"/>
      <c r="L1293" s="323"/>
    </row>
    <row r="1294" spans="1:12" ht="14.25">
      <c r="A1294" s="316">
        <v>1282</v>
      </c>
      <c r="B1294" s="317" t="s">
        <v>1825</v>
      </c>
      <c r="C1294" s="318" t="s">
        <v>3697</v>
      </c>
      <c r="D1294" s="318" t="s">
        <v>1968</v>
      </c>
      <c r="E1294" s="318" t="s">
        <v>1996</v>
      </c>
      <c r="F1294" s="319" t="s">
        <v>1977</v>
      </c>
      <c r="G1294" s="318" t="s">
        <v>1997</v>
      </c>
      <c r="H1294" s="320">
        <v>4</v>
      </c>
      <c r="I1294" s="320">
        <v>1</v>
      </c>
      <c r="J1294" s="321">
        <v>99</v>
      </c>
      <c r="K1294" s="322"/>
      <c r="L1294" s="323"/>
    </row>
    <row r="1295" spans="1:12" ht="14.25">
      <c r="A1295" s="316">
        <v>1283</v>
      </c>
      <c r="B1295" s="317" t="s">
        <v>1826</v>
      </c>
      <c r="C1295" s="318" t="s">
        <v>3884</v>
      </c>
      <c r="D1295" s="318" t="s">
        <v>1968</v>
      </c>
      <c r="E1295" s="318" t="s">
        <v>2040</v>
      </c>
      <c r="F1295" s="319" t="s">
        <v>2007</v>
      </c>
      <c r="G1295" s="318" t="s">
        <v>2041</v>
      </c>
      <c r="H1295" s="320">
        <v>3</v>
      </c>
      <c r="I1295" s="320">
        <v>1</v>
      </c>
      <c r="J1295" s="321">
        <v>98</v>
      </c>
      <c r="K1295" s="322"/>
      <c r="L1295" s="323"/>
    </row>
    <row r="1296" spans="1:12" ht="14.25">
      <c r="A1296" s="316">
        <v>1284</v>
      </c>
      <c r="B1296" s="317" t="s">
        <v>1827</v>
      </c>
      <c r="C1296" s="318" t="s">
        <v>3885</v>
      </c>
      <c r="D1296" s="318" t="s">
        <v>1968</v>
      </c>
      <c r="E1296" s="318" t="s">
        <v>2657</v>
      </c>
      <c r="F1296" s="319" t="s">
        <v>1977</v>
      </c>
      <c r="G1296" s="318" t="s">
        <v>2658</v>
      </c>
      <c r="H1296" s="320">
        <v>4</v>
      </c>
      <c r="I1296" s="320">
        <v>1</v>
      </c>
      <c r="J1296" s="321">
        <v>98</v>
      </c>
      <c r="K1296" s="322"/>
      <c r="L1296" s="323"/>
    </row>
    <row r="1297" spans="1:12" ht="14.25">
      <c r="A1297" s="316">
        <v>1285</v>
      </c>
      <c r="B1297" s="317" t="s">
        <v>1828</v>
      </c>
      <c r="C1297" s="318" t="s">
        <v>3886</v>
      </c>
      <c r="D1297" s="318" t="s">
        <v>1968</v>
      </c>
      <c r="E1297" s="318" t="s">
        <v>2144</v>
      </c>
      <c r="F1297" s="319" t="s">
        <v>2118</v>
      </c>
      <c r="G1297" s="318" t="s">
        <v>2828</v>
      </c>
      <c r="H1297" s="320">
        <v>2</v>
      </c>
      <c r="I1297" s="320">
        <v>1</v>
      </c>
      <c r="J1297" s="321">
        <v>98</v>
      </c>
      <c r="K1297" s="322"/>
      <c r="L1297" s="323"/>
    </row>
    <row r="1298" spans="1:12" ht="14.25">
      <c r="A1298" s="316">
        <v>1286</v>
      </c>
      <c r="B1298" s="317" t="s">
        <v>1317</v>
      </c>
      <c r="C1298" s="318" t="s">
        <v>3887</v>
      </c>
      <c r="D1298" s="318" t="s">
        <v>1968</v>
      </c>
      <c r="E1298" s="318" t="s">
        <v>2445</v>
      </c>
      <c r="F1298" s="319" t="s">
        <v>2446</v>
      </c>
      <c r="G1298" s="318" t="s">
        <v>2829</v>
      </c>
      <c r="H1298" s="320">
        <v>4</v>
      </c>
      <c r="I1298" s="320">
        <v>1</v>
      </c>
      <c r="J1298" s="321">
        <v>98</v>
      </c>
      <c r="K1298" s="322"/>
      <c r="L1298" s="323"/>
    </row>
    <row r="1299" spans="1:12" ht="14.25">
      <c r="A1299" s="316">
        <v>1287</v>
      </c>
      <c r="B1299" s="317" t="s">
        <v>1829</v>
      </c>
      <c r="C1299" s="318" t="s">
        <v>3888</v>
      </c>
      <c r="D1299" s="318" t="s">
        <v>1968</v>
      </c>
      <c r="E1299" s="318" t="s">
        <v>2830</v>
      </c>
      <c r="F1299" s="319" t="s">
        <v>2007</v>
      </c>
      <c r="G1299" s="318" t="s">
        <v>2831</v>
      </c>
      <c r="H1299" s="320">
        <v>4</v>
      </c>
      <c r="I1299" s="320">
        <v>1</v>
      </c>
      <c r="J1299" s="321">
        <v>98</v>
      </c>
      <c r="K1299" s="322"/>
      <c r="L1299" s="323"/>
    </row>
    <row r="1300" spans="1:12" ht="14.25">
      <c r="A1300" s="316">
        <v>1288</v>
      </c>
      <c r="B1300" s="317" t="s">
        <v>1824</v>
      </c>
      <c r="C1300" s="318" t="s">
        <v>3037</v>
      </c>
      <c r="D1300" s="318" t="s">
        <v>1968</v>
      </c>
      <c r="E1300" s="318" t="s">
        <v>2340</v>
      </c>
      <c r="F1300" s="319" t="s">
        <v>1977</v>
      </c>
      <c r="G1300" s="318" t="s">
        <v>2341</v>
      </c>
      <c r="H1300" s="320">
        <v>3</v>
      </c>
      <c r="I1300" s="320">
        <v>1</v>
      </c>
      <c r="J1300" s="321">
        <v>98</v>
      </c>
      <c r="K1300" s="322"/>
      <c r="L1300" s="323"/>
    </row>
    <row r="1301" spans="1:12" ht="14.25">
      <c r="A1301" s="316">
        <v>1289</v>
      </c>
      <c r="B1301" s="317" t="s">
        <v>1830</v>
      </c>
      <c r="C1301" s="318" t="s">
        <v>3889</v>
      </c>
      <c r="D1301" s="318" t="s">
        <v>1968</v>
      </c>
      <c r="E1301" s="318" t="s">
        <v>2176</v>
      </c>
      <c r="F1301" s="319" t="s">
        <v>1977</v>
      </c>
      <c r="G1301" s="318" t="s">
        <v>2321</v>
      </c>
      <c r="H1301" s="320">
        <v>3</v>
      </c>
      <c r="I1301" s="320">
        <v>1</v>
      </c>
      <c r="J1301" s="321">
        <v>98</v>
      </c>
      <c r="K1301" s="322"/>
      <c r="L1301" s="323"/>
    </row>
    <row r="1302" spans="1:12" ht="14.25">
      <c r="A1302" s="316">
        <v>1290</v>
      </c>
      <c r="B1302" s="317" t="s">
        <v>1831</v>
      </c>
      <c r="C1302" s="318" t="s">
        <v>3475</v>
      </c>
      <c r="D1302" s="318" t="s">
        <v>1968</v>
      </c>
      <c r="E1302" s="318" t="s">
        <v>2458</v>
      </c>
      <c r="F1302" s="319" t="s">
        <v>2090</v>
      </c>
      <c r="G1302" s="318" t="s">
        <v>2459</v>
      </c>
      <c r="H1302" s="320">
        <v>2</v>
      </c>
      <c r="I1302" s="320">
        <v>1</v>
      </c>
      <c r="J1302" s="321">
        <v>98</v>
      </c>
      <c r="K1302" s="322"/>
      <c r="L1302" s="323"/>
    </row>
    <row r="1303" spans="1:12" ht="14.25">
      <c r="A1303" s="316">
        <v>1291</v>
      </c>
      <c r="B1303" s="317" t="s">
        <v>1832</v>
      </c>
      <c r="C1303" s="318" t="s">
        <v>3694</v>
      </c>
      <c r="D1303" s="318" t="s">
        <v>1968</v>
      </c>
      <c r="E1303" s="318" t="s">
        <v>2659</v>
      </c>
      <c r="F1303" s="319" t="s">
        <v>2090</v>
      </c>
      <c r="G1303" s="318" t="s">
        <v>2660</v>
      </c>
      <c r="H1303" s="320">
        <v>3</v>
      </c>
      <c r="I1303" s="320">
        <v>1</v>
      </c>
      <c r="J1303" s="321">
        <v>98</v>
      </c>
      <c r="K1303" s="322"/>
      <c r="L1303" s="323"/>
    </row>
    <row r="1304" spans="1:12" ht="14.25">
      <c r="A1304" s="316">
        <v>1292</v>
      </c>
      <c r="B1304" s="317" t="s">
        <v>1833</v>
      </c>
      <c r="C1304" s="318" t="s">
        <v>3890</v>
      </c>
      <c r="D1304" s="318" t="s">
        <v>1970</v>
      </c>
      <c r="E1304" s="318" t="s">
        <v>2168</v>
      </c>
      <c r="F1304" s="319" t="s">
        <v>2049</v>
      </c>
      <c r="G1304" s="318" t="s">
        <v>2832</v>
      </c>
      <c r="H1304" s="320">
        <v>2</v>
      </c>
      <c r="I1304" s="320">
        <v>1</v>
      </c>
      <c r="J1304" s="321">
        <v>97</v>
      </c>
      <c r="K1304" s="322"/>
      <c r="L1304" s="323"/>
    </row>
    <row r="1305" spans="1:12" ht="14.25">
      <c r="A1305" s="316">
        <v>1293</v>
      </c>
      <c r="B1305" s="317" t="s">
        <v>1834</v>
      </c>
      <c r="C1305" s="318" t="s">
        <v>3891</v>
      </c>
      <c r="D1305" s="318" t="s">
        <v>1974</v>
      </c>
      <c r="E1305" s="318" t="s">
        <v>2833</v>
      </c>
      <c r="F1305" s="319" t="s">
        <v>2366</v>
      </c>
      <c r="G1305" s="318" t="s">
        <v>2834</v>
      </c>
      <c r="H1305" s="320">
        <v>1</v>
      </c>
      <c r="I1305" s="320">
        <v>1</v>
      </c>
      <c r="J1305" s="321">
        <v>96.12</v>
      </c>
      <c r="K1305" s="322"/>
      <c r="L1305" s="323"/>
    </row>
    <row r="1306" spans="1:12" ht="14.25">
      <c r="A1306" s="316">
        <v>1294</v>
      </c>
      <c r="B1306" s="317" t="s">
        <v>1835</v>
      </c>
      <c r="C1306" s="318" t="s">
        <v>3892</v>
      </c>
      <c r="D1306" s="318" t="s">
        <v>1968</v>
      </c>
      <c r="E1306" s="318" t="s">
        <v>2835</v>
      </c>
      <c r="F1306" s="319" t="s">
        <v>2007</v>
      </c>
      <c r="G1306" s="318" t="s">
        <v>2836</v>
      </c>
      <c r="H1306" s="320">
        <v>4</v>
      </c>
      <c r="I1306" s="320">
        <v>1</v>
      </c>
      <c r="J1306" s="321">
        <v>96</v>
      </c>
      <c r="K1306" s="322"/>
      <c r="L1306" s="323"/>
    </row>
    <row r="1307" spans="1:12" ht="14.25">
      <c r="A1307" s="316">
        <v>1295</v>
      </c>
      <c r="B1307" s="317" t="s">
        <v>1836</v>
      </c>
      <c r="C1307" s="318" t="s">
        <v>3864</v>
      </c>
      <c r="D1307" s="318" t="s">
        <v>1968</v>
      </c>
      <c r="E1307" s="318" t="s">
        <v>1996</v>
      </c>
      <c r="F1307" s="319" t="s">
        <v>1977</v>
      </c>
      <c r="G1307" s="318" t="s">
        <v>1997</v>
      </c>
      <c r="H1307" s="320">
        <v>9</v>
      </c>
      <c r="I1307" s="320">
        <v>2</v>
      </c>
      <c r="J1307" s="321">
        <v>96</v>
      </c>
      <c r="K1307" s="322"/>
      <c r="L1307" s="323"/>
    </row>
    <row r="1308" spans="1:12" ht="14.25">
      <c r="A1308" s="316">
        <v>1296</v>
      </c>
      <c r="B1308" s="317" t="s">
        <v>1677</v>
      </c>
      <c r="C1308" s="318" t="s">
        <v>3774</v>
      </c>
      <c r="D1308" s="318" t="s">
        <v>1968</v>
      </c>
      <c r="E1308" s="318" t="s">
        <v>2040</v>
      </c>
      <c r="F1308" s="319" t="s">
        <v>2007</v>
      </c>
      <c r="G1308" s="318" t="s">
        <v>2041</v>
      </c>
      <c r="H1308" s="320">
        <v>5</v>
      </c>
      <c r="I1308" s="320">
        <v>2</v>
      </c>
      <c r="J1308" s="321">
        <v>96</v>
      </c>
      <c r="K1308" s="322"/>
      <c r="L1308" s="323"/>
    </row>
    <row r="1309" spans="1:12" ht="14.25">
      <c r="A1309" s="316">
        <v>1297</v>
      </c>
      <c r="B1309" s="317" t="s">
        <v>1837</v>
      </c>
      <c r="C1309" s="318" t="s">
        <v>3893</v>
      </c>
      <c r="D1309" s="318" t="s">
        <v>1968</v>
      </c>
      <c r="E1309" s="318" t="s">
        <v>2278</v>
      </c>
      <c r="F1309" s="319" t="s">
        <v>2644</v>
      </c>
      <c r="G1309" s="318" t="s">
        <v>2837</v>
      </c>
      <c r="H1309" s="320">
        <v>2</v>
      </c>
      <c r="I1309" s="320">
        <v>1</v>
      </c>
      <c r="J1309" s="321">
        <v>95</v>
      </c>
      <c r="K1309" s="322"/>
      <c r="L1309" s="323"/>
    </row>
    <row r="1310" spans="1:12" ht="14.25">
      <c r="A1310" s="316">
        <v>1298</v>
      </c>
      <c r="B1310" s="317" t="s">
        <v>1838</v>
      </c>
      <c r="C1310" s="318" t="s">
        <v>3894</v>
      </c>
      <c r="D1310" s="318" t="s">
        <v>1968</v>
      </c>
      <c r="E1310" s="318" t="s">
        <v>2838</v>
      </c>
      <c r="F1310" s="319" t="s">
        <v>2446</v>
      </c>
      <c r="G1310" s="318" t="s">
        <v>2839</v>
      </c>
      <c r="H1310" s="320">
        <v>1</v>
      </c>
      <c r="I1310" s="320">
        <v>1</v>
      </c>
      <c r="J1310" s="321">
        <v>93</v>
      </c>
      <c r="K1310" s="322"/>
      <c r="L1310" s="323"/>
    </row>
    <row r="1311" spans="1:12" ht="14.25">
      <c r="A1311" s="316">
        <v>1299</v>
      </c>
      <c r="B1311" s="317" t="s">
        <v>1839</v>
      </c>
      <c r="C1311" s="318" t="s">
        <v>3895</v>
      </c>
      <c r="D1311" s="318" t="s">
        <v>1968</v>
      </c>
      <c r="E1311" s="318" t="s">
        <v>2046</v>
      </c>
      <c r="F1311" s="319" t="s">
        <v>2007</v>
      </c>
      <c r="G1311" s="318" t="s">
        <v>2047</v>
      </c>
      <c r="H1311" s="320">
        <v>4</v>
      </c>
      <c r="I1311" s="320">
        <v>1</v>
      </c>
      <c r="J1311" s="321">
        <v>92.6</v>
      </c>
      <c r="K1311" s="322"/>
      <c r="L1311" s="323"/>
    </row>
    <row r="1312" spans="1:12" ht="14.25">
      <c r="A1312" s="316">
        <v>1300</v>
      </c>
      <c r="B1312" s="317" t="s">
        <v>1840</v>
      </c>
      <c r="C1312" s="318" t="s">
        <v>3472</v>
      </c>
      <c r="D1312" s="318" t="s">
        <v>1968</v>
      </c>
      <c r="E1312" s="318" t="s">
        <v>2454</v>
      </c>
      <c r="F1312" s="319" t="s">
        <v>2072</v>
      </c>
      <c r="G1312" s="318" t="s">
        <v>2455</v>
      </c>
      <c r="H1312" s="320">
        <v>3</v>
      </c>
      <c r="I1312" s="320">
        <v>1</v>
      </c>
      <c r="J1312" s="321">
        <v>92</v>
      </c>
      <c r="K1312" s="322"/>
      <c r="L1312" s="323"/>
    </row>
    <row r="1313" spans="1:12" ht="14.25">
      <c r="A1313" s="316">
        <v>1301</v>
      </c>
      <c r="B1313" s="317" t="s">
        <v>863</v>
      </c>
      <c r="C1313" s="318" t="s">
        <v>3005</v>
      </c>
      <c r="D1313" s="318" t="s">
        <v>1968</v>
      </c>
      <c r="E1313" s="318" t="s">
        <v>1976</v>
      </c>
      <c r="F1313" s="319" t="s">
        <v>1977</v>
      </c>
      <c r="G1313" s="318" t="s">
        <v>1978</v>
      </c>
      <c r="H1313" s="320">
        <v>2</v>
      </c>
      <c r="I1313" s="320">
        <v>1</v>
      </c>
      <c r="J1313" s="321">
        <v>92</v>
      </c>
      <c r="K1313" s="322"/>
      <c r="L1313" s="323"/>
    </row>
    <row r="1314" spans="1:12" ht="14.25">
      <c r="A1314" s="316">
        <v>1302</v>
      </c>
      <c r="B1314" s="317" t="s">
        <v>1780</v>
      </c>
      <c r="C1314" s="318" t="s">
        <v>3855</v>
      </c>
      <c r="D1314" s="318" t="s">
        <v>1968</v>
      </c>
      <c r="E1314" s="318" t="s">
        <v>2076</v>
      </c>
      <c r="F1314" s="319" t="s">
        <v>1977</v>
      </c>
      <c r="G1314" s="318" t="s">
        <v>2077</v>
      </c>
      <c r="H1314" s="320">
        <v>3</v>
      </c>
      <c r="I1314" s="320">
        <v>2</v>
      </c>
      <c r="J1314" s="321">
        <v>91.6</v>
      </c>
      <c r="K1314" s="322"/>
      <c r="L1314" s="323"/>
    </row>
    <row r="1315" spans="1:12" ht="14.25">
      <c r="A1315" s="316">
        <v>1303</v>
      </c>
      <c r="B1315" s="317" t="s">
        <v>1841</v>
      </c>
      <c r="C1315" s="318" t="s">
        <v>3896</v>
      </c>
      <c r="D1315" s="318" t="s">
        <v>1968</v>
      </c>
      <c r="E1315" s="318" t="s">
        <v>2358</v>
      </c>
      <c r="F1315" s="319" t="s">
        <v>2049</v>
      </c>
      <c r="G1315" s="318" t="s">
        <v>2840</v>
      </c>
      <c r="H1315" s="320">
        <v>2</v>
      </c>
      <c r="I1315" s="320">
        <v>1</v>
      </c>
      <c r="J1315" s="321">
        <v>91</v>
      </c>
      <c r="K1315" s="322"/>
      <c r="L1315" s="323"/>
    </row>
    <row r="1316" spans="1:12" ht="14.25">
      <c r="A1316" s="316">
        <v>1304</v>
      </c>
      <c r="B1316" s="317" t="s">
        <v>1842</v>
      </c>
      <c r="C1316" s="318" t="s">
        <v>3897</v>
      </c>
      <c r="D1316" s="318" t="s">
        <v>1968</v>
      </c>
      <c r="E1316" s="318" t="s">
        <v>2841</v>
      </c>
      <c r="F1316" s="319" t="s">
        <v>2007</v>
      </c>
      <c r="G1316" s="318" t="s">
        <v>2842</v>
      </c>
      <c r="H1316" s="320">
        <v>3</v>
      </c>
      <c r="I1316" s="320">
        <v>1</v>
      </c>
      <c r="J1316" s="321">
        <v>89</v>
      </c>
      <c r="K1316" s="322"/>
      <c r="L1316" s="323"/>
    </row>
    <row r="1317" spans="1:12" ht="14.25">
      <c r="A1317" s="316">
        <v>1305</v>
      </c>
      <c r="B1317" s="317" t="s">
        <v>1843</v>
      </c>
      <c r="C1317" s="318" t="s">
        <v>3424</v>
      </c>
      <c r="D1317" s="318" t="s">
        <v>1968</v>
      </c>
      <c r="E1317" s="318" t="s">
        <v>2059</v>
      </c>
      <c r="F1317" s="319" t="s">
        <v>2060</v>
      </c>
      <c r="G1317" s="318" t="s">
        <v>2114</v>
      </c>
      <c r="H1317" s="320">
        <v>1</v>
      </c>
      <c r="I1317" s="320">
        <v>1</v>
      </c>
      <c r="J1317" s="321">
        <v>88</v>
      </c>
      <c r="K1317" s="322"/>
      <c r="L1317" s="323"/>
    </row>
    <row r="1318" spans="1:12" ht="14.25">
      <c r="A1318" s="316">
        <v>1306</v>
      </c>
      <c r="B1318" s="317" t="s">
        <v>1758</v>
      </c>
      <c r="C1318" s="318" t="s">
        <v>3816</v>
      </c>
      <c r="D1318" s="318" t="s">
        <v>1968</v>
      </c>
      <c r="E1318" s="318" t="s">
        <v>2040</v>
      </c>
      <c r="F1318" s="319" t="s">
        <v>2007</v>
      </c>
      <c r="G1318" s="318" t="s">
        <v>2041</v>
      </c>
      <c r="H1318" s="320">
        <v>2</v>
      </c>
      <c r="I1318" s="320">
        <v>1</v>
      </c>
      <c r="J1318" s="321">
        <v>86</v>
      </c>
      <c r="K1318" s="322"/>
      <c r="L1318" s="323"/>
    </row>
    <row r="1319" spans="1:12" ht="14.25">
      <c r="A1319" s="316">
        <v>1307</v>
      </c>
      <c r="B1319" s="317" t="s">
        <v>1844</v>
      </c>
      <c r="C1319" s="318" t="s">
        <v>3734</v>
      </c>
      <c r="D1319" s="318" t="s">
        <v>1968</v>
      </c>
      <c r="E1319" s="318" t="s">
        <v>2695</v>
      </c>
      <c r="F1319" s="319" t="s">
        <v>2007</v>
      </c>
      <c r="G1319" s="318" t="s">
        <v>2696</v>
      </c>
      <c r="H1319" s="320">
        <v>2</v>
      </c>
      <c r="I1319" s="320">
        <v>1</v>
      </c>
      <c r="J1319" s="321">
        <v>86</v>
      </c>
      <c r="K1319" s="322"/>
      <c r="L1319" s="323"/>
    </row>
    <row r="1320" spans="1:12" ht="14.25">
      <c r="A1320" s="316">
        <v>1308</v>
      </c>
      <c r="B1320" s="317" t="s">
        <v>1845</v>
      </c>
      <c r="C1320" s="318" t="s">
        <v>3898</v>
      </c>
      <c r="D1320" s="318" t="s">
        <v>1968</v>
      </c>
      <c r="E1320" s="318" t="s">
        <v>2080</v>
      </c>
      <c r="F1320" s="319" t="s">
        <v>1977</v>
      </c>
      <c r="G1320" s="318" t="s">
        <v>2081</v>
      </c>
      <c r="H1320" s="320">
        <v>3</v>
      </c>
      <c r="I1320" s="320">
        <v>1</v>
      </c>
      <c r="J1320" s="321">
        <v>86</v>
      </c>
      <c r="K1320" s="322"/>
      <c r="L1320" s="323"/>
    </row>
    <row r="1321" spans="1:12" ht="14.25">
      <c r="A1321" s="316">
        <v>1309</v>
      </c>
      <c r="B1321" s="317" t="s">
        <v>1846</v>
      </c>
      <c r="C1321" s="318" t="s">
        <v>3037</v>
      </c>
      <c r="D1321" s="318" t="s">
        <v>1968</v>
      </c>
      <c r="E1321" s="318" t="s">
        <v>2069</v>
      </c>
      <c r="F1321" s="319" t="s">
        <v>1977</v>
      </c>
      <c r="G1321" s="318" t="s">
        <v>2161</v>
      </c>
      <c r="H1321" s="320">
        <v>2</v>
      </c>
      <c r="I1321" s="320">
        <v>1</v>
      </c>
      <c r="J1321" s="321">
        <v>86</v>
      </c>
      <c r="K1321" s="322"/>
      <c r="L1321" s="323"/>
    </row>
    <row r="1322" spans="1:12" ht="14.25">
      <c r="A1322" s="316">
        <v>1310</v>
      </c>
      <c r="B1322" s="317" t="s">
        <v>1847</v>
      </c>
      <c r="C1322" s="318" t="s">
        <v>3107</v>
      </c>
      <c r="D1322" s="318" t="s">
        <v>1968</v>
      </c>
      <c r="E1322" s="318" t="s">
        <v>2006</v>
      </c>
      <c r="F1322" s="319" t="s">
        <v>2007</v>
      </c>
      <c r="G1322" s="318" t="s">
        <v>2008</v>
      </c>
      <c r="H1322" s="320">
        <v>4</v>
      </c>
      <c r="I1322" s="320">
        <v>2</v>
      </c>
      <c r="J1322" s="321">
        <v>86</v>
      </c>
      <c r="K1322" s="322"/>
      <c r="L1322" s="323"/>
    </row>
    <row r="1323" spans="1:12" ht="14.25">
      <c r="A1323" s="316">
        <v>1311</v>
      </c>
      <c r="B1323" s="317" t="s">
        <v>1206</v>
      </c>
      <c r="C1323" s="318" t="s">
        <v>3369</v>
      </c>
      <c r="D1323" s="318" t="s">
        <v>1968</v>
      </c>
      <c r="E1323" s="318" t="s">
        <v>2355</v>
      </c>
      <c r="F1323" s="319" t="s">
        <v>2065</v>
      </c>
      <c r="G1323" s="318" t="s">
        <v>2356</v>
      </c>
      <c r="H1323" s="320">
        <v>1</v>
      </c>
      <c r="I1323" s="320">
        <v>1</v>
      </c>
      <c r="J1323" s="321">
        <v>85.6</v>
      </c>
      <c r="K1323" s="322"/>
      <c r="L1323" s="323"/>
    </row>
    <row r="1324" spans="1:12" ht="14.25">
      <c r="A1324" s="316">
        <v>1312</v>
      </c>
      <c r="B1324" s="317" t="s">
        <v>1848</v>
      </c>
      <c r="C1324" s="318" t="s">
        <v>3588</v>
      </c>
      <c r="D1324" s="318" t="s">
        <v>1968</v>
      </c>
      <c r="E1324" s="318" t="s">
        <v>2202</v>
      </c>
      <c r="F1324" s="319" t="s">
        <v>2156</v>
      </c>
      <c r="G1324" s="318" t="s">
        <v>2559</v>
      </c>
      <c r="H1324" s="320">
        <v>2</v>
      </c>
      <c r="I1324" s="320">
        <v>1</v>
      </c>
      <c r="J1324" s="321">
        <v>85</v>
      </c>
      <c r="K1324" s="322"/>
      <c r="L1324" s="323"/>
    </row>
    <row r="1325" spans="1:12" ht="14.25">
      <c r="A1325" s="316">
        <v>1313</v>
      </c>
      <c r="B1325" s="317" t="s">
        <v>1849</v>
      </c>
      <c r="C1325" s="318" t="s">
        <v>3899</v>
      </c>
      <c r="D1325" s="318" t="s">
        <v>1974</v>
      </c>
      <c r="E1325" s="318" t="s">
        <v>2027</v>
      </c>
      <c r="F1325" s="319" t="s">
        <v>1977</v>
      </c>
      <c r="G1325" s="318" t="s">
        <v>2028</v>
      </c>
      <c r="H1325" s="320">
        <v>2</v>
      </c>
      <c r="I1325" s="320">
        <v>2</v>
      </c>
      <c r="J1325" s="321">
        <v>85</v>
      </c>
      <c r="K1325" s="322"/>
      <c r="L1325" s="323"/>
    </row>
    <row r="1326" spans="1:12" ht="14.25">
      <c r="A1326" s="316">
        <v>1314</v>
      </c>
      <c r="B1326" s="317" t="s">
        <v>1850</v>
      </c>
      <c r="C1326" s="318" t="s">
        <v>3900</v>
      </c>
      <c r="D1326" s="318" t="s">
        <v>1968</v>
      </c>
      <c r="E1326" s="318" t="s">
        <v>2843</v>
      </c>
      <c r="F1326" s="319" t="s">
        <v>2007</v>
      </c>
      <c r="G1326" s="318" t="s">
        <v>2844</v>
      </c>
      <c r="H1326" s="320">
        <v>3</v>
      </c>
      <c r="I1326" s="320">
        <v>1</v>
      </c>
      <c r="J1326" s="321">
        <v>83</v>
      </c>
      <c r="K1326" s="322"/>
      <c r="L1326" s="323"/>
    </row>
    <row r="1327" spans="1:12" ht="14.25">
      <c r="A1327" s="316">
        <v>1315</v>
      </c>
      <c r="B1327" s="317" t="s">
        <v>1851</v>
      </c>
      <c r="C1327" s="318" t="s">
        <v>3901</v>
      </c>
      <c r="D1327" s="318" t="s">
        <v>1968</v>
      </c>
      <c r="E1327" s="318" t="s">
        <v>2344</v>
      </c>
      <c r="F1327" s="319" t="s">
        <v>2242</v>
      </c>
      <c r="G1327" s="318" t="s">
        <v>2845</v>
      </c>
      <c r="H1327" s="320">
        <v>2</v>
      </c>
      <c r="I1327" s="320">
        <v>1</v>
      </c>
      <c r="J1327" s="321">
        <v>82</v>
      </c>
      <c r="K1327" s="322"/>
      <c r="L1327" s="323"/>
    </row>
    <row r="1328" spans="1:12" ht="14.25">
      <c r="A1328" s="316">
        <v>1316</v>
      </c>
      <c r="B1328" s="317" t="s">
        <v>1852</v>
      </c>
      <c r="C1328" s="318" t="s">
        <v>3902</v>
      </c>
      <c r="D1328" s="318" t="s">
        <v>1973</v>
      </c>
      <c r="E1328" s="318" t="s">
        <v>2846</v>
      </c>
      <c r="F1328" s="319" t="s">
        <v>2366</v>
      </c>
      <c r="G1328" s="318" t="s">
        <v>2847</v>
      </c>
      <c r="H1328" s="320">
        <v>2</v>
      </c>
      <c r="I1328" s="320">
        <v>1</v>
      </c>
      <c r="J1328" s="321">
        <v>81.34</v>
      </c>
      <c r="K1328" s="322"/>
      <c r="L1328" s="323"/>
    </row>
    <row r="1329" spans="1:12" ht="14.25">
      <c r="A1329" s="316">
        <v>1317</v>
      </c>
      <c r="B1329" s="317" t="s">
        <v>1853</v>
      </c>
      <c r="C1329" s="318" t="s">
        <v>3903</v>
      </c>
      <c r="D1329" s="318" t="s">
        <v>1968</v>
      </c>
      <c r="E1329" s="318" t="s">
        <v>2848</v>
      </c>
      <c r="F1329" s="319" t="s">
        <v>2156</v>
      </c>
      <c r="G1329" s="318" t="s">
        <v>2849</v>
      </c>
      <c r="H1329" s="320">
        <v>3</v>
      </c>
      <c r="I1329" s="320">
        <v>1</v>
      </c>
      <c r="J1329" s="321">
        <v>81</v>
      </c>
      <c r="K1329" s="322"/>
      <c r="L1329" s="323"/>
    </row>
    <row r="1330" spans="1:12" ht="14.25">
      <c r="A1330" s="316">
        <v>1318</v>
      </c>
      <c r="B1330" s="317" t="s">
        <v>1854</v>
      </c>
      <c r="C1330" s="318" t="s">
        <v>3904</v>
      </c>
      <c r="D1330" s="318" t="s">
        <v>1968</v>
      </c>
      <c r="E1330" s="318" t="s">
        <v>2035</v>
      </c>
      <c r="F1330" s="319" t="s">
        <v>1977</v>
      </c>
      <c r="G1330" s="318" t="s">
        <v>2560</v>
      </c>
      <c r="H1330" s="320">
        <v>9</v>
      </c>
      <c r="I1330" s="320">
        <v>1</v>
      </c>
      <c r="J1330" s="321">
        <v>81</v>
      </c>
      <c r="K1330" s="322"/>
      <c r="L1330" s="323"/>
    </row>
    <row r="1331" spans="1:12" ht="14.25">
      <c r="A1331" s="316">
        <v>1319</v>
      </c>
      <c r="B1331" s="317" t="s">
        <v>1855</v>
      </c>
      <c r="C1331" s="318" t="s">
        <v>3905</v>
      </c>
      <c r="D1331" s="318" t="s">
        <v>1968</v>
      </c>
      <c r="E1331" s="318" t="s">
        <v>2850</v>
      </c>
      <c r="F1331" s="319" t="s">
        <v>2060</v>
      </c>
      <c r="G1331" s="318" t="s">
        <v>2851</v>
      </c>
      <c r="H1331" s="320">
        <v>2</v>
      </c>
      <c r="I1331" s="320">
        <v>1</v>
      </c>
      <c r="J1331" s="321">
        <v>80</v>
      </c>
      <c r="K1331" s="322"/>
      <c r="L1331" s="323"/>
    </row>
    <row r="1332" spans="1:12" ht="14.25">
      <c r="A1332" s="316">
        <v>1320</v>
      </c>
      <c r="B1332" s="317" t="s">
        <v>1856</v>
      </c>
      <c r="C1332" s="318" t="s">
        <v>3906</v>
      </c>
      <c r="D1332" s="318" t="s">
        <v>1968</v>
      </c>
      <c r="E1332" s="318" t="s">
        <v>2852</v>
      </c>
      <c r="F1332" s="319" t="s">
        <v>2049</v>
      </c>
      <c r="G1332" s="318" t="s">
        <v>2853</v>
      </c>
      <c r="H1332" s="320">
        <v>2</v>
      </c>
      <c r="I1332" s="320">
        <v>1</v>
      </c>
      <c r="J1332" s="321">
        <v>80</v>
      </c>
      <c r="K1332" s="322"/>
      <c r="L1332" s="323"/>
    </row>
    <row r="1333" spans="1:12" ht="14.25">
      <c r="A1333" s="316">
        <v>1321</v>
      </c>
      <c r="B1333" s="317" t="s">
        <v>1857</v>
      </c>
      <c r="C1333" s="318" t="s">
        <v>3745</v>
      </c>
      <c r="D1333" s="318" t="s">
        <v>1968</v>
      </c>
      <c r="E1333" s="318" t="s">
        <v>2703</v>
      </c>
      <c r="F1333" s="319" t="s">
        <v>2049</v>
      </c>
      <c r="G1333" s="318" t="s">
        <v>2704</v>
      </c>
      <c r="H1333" s="320">
        <v>2</v>
      </c>
      <c r="I1333" s="320">
        <v>1</v>
      </c>
      <c r="J1333" s="321">
        <v>80</v>
      </c>
      <c r="K1333" s="322"/>
      <c r="L1333" s="323"/>
    </row>
    <row r="1334" spans="1:12" ht="14.25">
      <c r="A1334" s="316">
        <v>1322</v>
      </c>
      <c r="B1334" s="317" t="s">
        <v>767</v>
      </c>
      <c r="C1334" s="318" t="s">
        <v>3016</v>
      </c>
      <c r="D1334" s="318" t="s">
        <v>1973</v>
      </c>
      <c r="E1334" s="318" t="s">
        <v>2397</v>
      </c>
      <c r="F1334" s="319" t="s">
        <v>2060</v>
      </c>
      <c r="G1334" s="318" t="s">
        <v>2398</v>
      </c>
      <c r="H1334" s="320">
        <v>1</v>
      </c>
      <c r="I1334" s="320">
        <v>1</v>
      </c>
      <c r="J1334" s="321">
        <v>80</v>
      </c>
      <c r="K1334" s="322"/>
      <c r="L1334" s="323"/>
    </row>
    <row r="1335" spans="1:12" ht="14.25">
      <c r="A1335" s="316">
        <v>1323</v>
      </c>
      <c r="B1335" s="317" t="s">
        <v>1858</v>
      </c>
      <c r="C1335" s="318" t="s">
        <v>3756</v>
      </c>
      <c r="D1335" s="318" t="s">
        <v>1968</v>
      </c>
      <c r="E1335" s="318" t="s">
        <v>2094</v>
      </c>
      <c r="F1335" s="319" t="s">
        <v>2049</v>
      </c>
      <c r="G1335" s="318" t="s">
        <v>2095</v>
      </c>
      <c r="H1335" s="320">
        <v>1</v>
      </c>
      <c r="I1335" s="320">
        <v>1</v>
      </c>
      <c r="J1335" s="321">
        <v>79</v>
      </c>
      <c r="K1335" s="322"/>
      <c r="L1335" s="323"/>
    </row>
    <row r="1336" spans="1:12" ht="14.25">
      <c r="A1336" s="316">
        <v>1324</v>
      </c>
      <c r="B1336" s="317" t="s">
        <v>1859</v>
      </c>
      <c r="C1336" s="318" t="s">
        <v>3255</v>
      </c>
      <c r="D1336" s="318" t="s">
        <v>1968</v>
      </c>
      <c r="E1336" s="318" t="s">
        <v>2046</v>
      </c>
      <c r="F1336" s="319" t="s">
        <v>2007</v>
      </c>
      <c r="G1336" s="318" t="s">
        <v>2047</v>
      </c>
      <c r="H1336" s="320">
        <v>1</v>
      </c>
      <c r="I1336" s="320">
        <v>1</v>
      </c>
      <c r="J1336" s="321">
        <v>78.400000000000006</v>
      </c>
      <c r="K1336" s="322"/>
      <c r="L1336" s="323"/>
    </row>
    <row r="1337" spans="1:12" ht="14.25">
      <c r="A1337" s="316">
        <v>1325</v>
      </c>
      <c r="B1337" s="317" t="s">
        <v>1860</v>
      </c>
      <c r="C1337" s="318" t="s">
        <v>3056</v>
      </c>
      <c r="D1337" s="318" t="s">
        <v>1968</v>
      </c>
      <c r="E1337" s="318" t="s">
        <v>2038</v>
      </c>
      <c r="F1337" s="319" t="s">
        <v>2007</v>
      </c>
      <c r="G1337" s="318" t="s">
        <v>2039</v>
      </c>
      <c r="H1337" s="320">
        <v>3</v>
      </c>
      <c r="I1337" s="320">
        <v>1</v>
      </c>
      <c r="J1337" s="321">
        <v>77</v>
      </c>
      <c r="K1337" s="322"/>
      <c r="L1337" s="323"/>
    </row>
    <row r="1338" spans="1:12" ht="14.25">
      <c r="A1338" s="316">
        <v>1326</v>
      </c>
      <c r="B1338" s="317" t="s">
        <v>1861</v>
      </c>
      <c r="C1338" s="318" t="s">
        <v>3907</v>
      </c>
      <c r="D1338" s="318" t="s">
        <v>1974</v>
      </c>
      <c r="E1338" s="318" t="s">
        <v>2377</v>
      </c>
      <c r="F1338" s="319" t="s">
        <v>2090</v>
      </c>
      <c r="G1338" s="318" t="s">
        <v>2854</v>
      </c>
      <c r="H1338" s="320">
        <v>1</v>
      </c>
      <c r="I1338" s="320">
        <v>1</v>
      </c>
      <c r="J1338" s="321">
        <v>76</v>
      </c>
      <c r="K1338" s="322"/>
      <c r="L1338" s="323"/>
    </row>
    <row r="1339" spans="1:12" ht="14.25">
      <c r="A1339" s="316">
        <v>1327</v>
      </c>
      <c r="B1339" s="317" t="s">
        <v>1862</v>
      </c>
      <c r="C1339" s="318" t="s">
        <v>3080</v>
      </c>
      <c r="D1339" s="318" t="s">
        <v>1968</v>
      </c>
      <c r="E1339" s="318" t="s">
        <v>2042</v>
      </c>
      <c r="F1339" s="319" t="s">
        <v>1977</v>
      </c>
      <c r="G1339" s="318" t="s">
        <v>2044</v>
      </c>
      <c r="H1339" s="320">
        <v>2</v>
      </c>
      <c r="I1339" s="320">
        <v>1</v>
      </c>
      <c r="J1339" s="321">
        <v>76</v>
      </c>
      <c r="K1339" s="322"/>
      <c r="L1339" s="323"/>
    </row>
    <row r="1340" spans="1:12" ht="14.25">
      <c r="A1340" s="316">
        <v>1328</v>
      </c>
      <c r="B1340" s="317" t="s">
        <v>1863</v>
      </c>
      <c r="C1340" s="318" t="s">
        <v>3908</v>
      </c>
      <c r="D1340" s="318" t="s">
        <v>1968</v>
      </c>
      <c r="E1340" s="318" t="s">
        <v>2855</v>
      </c>
      <c r="F1340" s="319" t="s">
        <v>1977</v>
      </c>
      <c r="G1340" s="318" t="s">
        <v>2856</v>
      </c>
      <c r="H1340" s="320">
        <v>2</v>
      </c>
      <c r="I1340" s="320">
        <v>1</v>
      </c>
      <c r="J1340" s="321">
        <v>76</v>
      </c>
      <c r="K1340" s="322"/>
      <c r="L1340" s="323"/>
    </row>
    <row r="1341" spans="1:12" ht="14.25">
      <c r="A1341" s="316">
        <v>1329</v>
      </c>
      <c r="B1341" s="317" t="s">
        <v>1864</v>
      </c>
      <c r="C1341" s="318" t="s">
        <v>3795</v>
      </c>
      <c r="D1341" s="318" t="s">
        <v>1968</v>
      </c>
      <c r="E1341" s="318" t="s">
        <v>2748</v>
      </c>
      <c r="F1341" s="319" t="s">
        <v>1977</v>
      </c>
      <c r="G1341" s="318" t="s">
        <v>2749</v>
      </c>
      <c r="H1341" s="320">
        <v>2</v>
      </c>
      <c r="I1341" s="320">
        <v>1</v>
      </c>
      <c r="J1341" s="321">
        <v>76</v>
      </c>
      <c r="K1341" s="322"/>
      <c r="L1341" s="323"/>
    </row>
    <row r="1342" spans="1:12" ht="14.25">
      <c r="A1342" s="316">
        <v>1330</v>
      </c>
      <c r="B1342" s="317" t="s">
        <v>1865</v>
      </c>
      <c r="C1342" s="318" t="s">
        <v>3909</v>
      </c>
      <c r="D1342" s="318" t="s">
        <v>1968</v>
      </c>
      <c r="E1342" s="318" t="s">
        <v>2042</v>
      </c>
      <c r="F1342" s="319" t="s">
        <v>1977</v>
      </c>
      <c r="G1342" s="318" t="s">
        <v>2086</v>
      </c>
      <c r="H1342" s="320">
        <v>2</v>
      </c>
      <c r="I1342" s="320">
        <v>1</v>
      </c>
      <c r="J1342" s="321">
        <v>76</v>
      </c>
      <c r="K1342" s="322"/>
      <c r="L1342" s="323"/>
    </row>
    <row r="1343" spans="1:12" ht="14.25">
      <c r="A1343" s="316">
        <v>1331</v>
      </c>
      <c r="B1343" s="317" t="s">
        <v>1866</v>
      </c>
      <c r="C1343" s="318" t="s">
        <v>3910</v>
      </c>
      <c r="D1343" s="318" t="s">
        <v>1968</v>
      </c>
      <c r="E1343" s="318" t="s">
        <v>2411</v>
      </c>
      <c r="F1343" s="319" t="s">
        <v>1977</v>
      </c>
      <c r="G1343" s="318" t="s">
        <v>2412</v>
      </c>
      <c r="H1343" s="320">
        <v>2</v>
      </c>
      <c r="I1343" s="320">
        <v>1</v>
      </c>
      <c r="J1343" s="321">
        <v>76</v>
      </c>
      <c r="K1343" s="322"/>
      <c r="L1343" s="323"/>
    </row>
    <row r="1344" spans="1:12" ht="14.25">
      <c r="A1344" s="316">
        <v>1332</v>
      </c>
      <c r="B1344" s="317" t="s">
        <v>1867</v>
      </c>
      <c r="C1344" s="318" t="s">
        <v>3911</v>
      </c>
      <c r="D1344" s="318" t="s">
        <v>1968</v>
      </c>
      <c r="E1344" s="318" t="s">
        <v>2857</v>
      </c>
      <c r="F1344" s="319" t="s">
        <v>1977</v>
      </c>
      <c r="G1344" s="318" t="s">
        <v>2858</v>
      </c>
      <c r="H1344" s="320">
        <v>2</v>
      </c>
      <c r="I1344" s="320">
        <v>1</v>
      </c>
      <c r="J1344" s="321">
        <v>76</v>
      </c>
      <c r="K1344" s="322"/>
      <c r="L1344" s="323"/>
    </row>
    <row r="1345" spans="1:12" ht="14.25">
      <c r="A1345" s="316">
        <v>1333</v>
      </c>
      <c r="B1345" s="317" t="s">
        <v>1868</v>
      </c>
      <c r="C1345" s="318" t="s">
        <v>3255</v>
      </c>
      <c r="D1345" s="318" t="s">
        <v>1968</v>
      </c>
      <c r="E1345" s="318" t="s">
        <v>2046</v>
      </c>
      <c r="F1345" s="319" t="s">
        <v>2007</v>
      </c>
      <c r="G1345" s="318" t="s">
        <v>2047</v>
      </c>
      <c r="H1345" s="320">
        <v>1</v>
      </c>
      <c r="I1345" s="320">
        <v>1</v>
      </c>
      <c r="J1345" s="321">
        <v>76</v>
      </c>
      <c r="K1345" s="322"/>
      <c r="L1345" s="323"/>
    </row>
    <row r="1346" spans="1:12" ht="14.25">
      <c r="A1346" s="316">
        <v>1334</v>
      </c>
      <c r="B1346" s="317" t="s">
        <v>1869</v>
      </c>
      <c r="C1346" s="318" t="s">
        <v>3037</v>
      </c>
      <c r="D1346" s="318" t="s">
        <v>1968</v>
      </c>
      <c r="E1346" s="318" t="s">
        <v>2859</v>
      </c>
      <c r="F1346" s="319" t="s">
        <v>1977</v>
      </c>
      <c r="G1346" s="318" t="s">
        <v>2860</v>
      </c>
      <c r="H1346" s="320">
        <v>2</v>
      </c>
      <c r="I1346" s="320">
        <v>1</v>
      </c>
      <c r="J1346" s="321">
        <v>76</v>
      </c>
      <c r="K1346" s="322"/>
      <c r="L1346" s="323"/>
    </row>
    <row r="1347" spans="1:12" ht="14.25">
      <c r="A1347" s="316">
        <v>1335</v>
      </c>
      <c r="B1347" s="317" t="s">
        <v>997</v>
      </c>
      <c r="C1347" s="318" t="s">
        <v>3189</v>
      </c>
      <c r="D1347" s="318" t="s">
        <v>1970</v>
      </c>
      <c r="E1347" s="318" t="s">
        <v>2861</v>
      </c>
      <c r="F1347" s="319" t="s">
        <v>2156</v>
      </c>
      <c r="G1347" s="318" t="s">
        <v>2862</v>
      </c>
      <c r="H1347" s="320">
        <v>1</v>
      </c>
      <c r="I1347" s="320">
        <v>1</v>
      </c>
      <c r="J1347" s="321">
        <v>75</v>
      </c>
      <c r="K1347" s="322"/>
      <c r="L1347" s="323"/>
    </row>
    <row r="1348" spans="1:12" ht="14.25">
      <c r="A1348" s="316">
        <v>1336</v>
      </c>
      <c r="B1348" s="317" t="s">
        <v>1870</v>
      </c>
      <c r="C1348" s="318" t="s">
        <v>3663</v>
      </c>
      <c r="D1348" s="318" t="s">
        <v>1968</v>
      </c>
      <c r="E1348" s="318" t="s">
        <v>2637</v>
      </c>
      <c r="F1348" s="319" t="s">
        <v>2065</v>
      </c>
      <c r="G1348" s="318" t="s">
        <v>2636</v>
      </c>
      <c r="H1348" s="320">
        <v>1</v>
      </c>
      <c r="I1348" s="320">
        <v>1</v>
      </c>
      <c r="J1348" s="321">
        <v>74</v>
      </c>
      <c r="K1348" s="322"/>
      <c r="L1348" s="323"/>
    </row>
    <row r="1349" spans="1:12" ht="14.25">
      <c r="A1349" s="316">
        <v>1337</v>
      </c>
      <c r="B1349" s="317" t="s">
        <v>1871</v>
      </c>
      <c r="C1349" s="318" t="s">
        <v>3912</v>
      </c>
      <c r="D1349" s="318" t="s">
        <v>1968</v>
      </c>
      <c r="E1349" s="318" t="s">
        <v>2777</v>
      </c>
      <c r="F1349" s="319" t="s">
        <v>2007</v>
      </c>
      <c r="G1349" s="318" t="s">
        <v>2863</v>
      </c>
      <c r="H1349" s="320">
        <v>3</v>
      </c>
      <c r="I1349" s="320">
        <v>1</v>
      </c>
      <c r="J1349" s="321">
        <v>74</v>
      </c>
      <c r="K1349" s="322"/>
      <c r="L1349" s="323"/>
    </row>
    <row r="1350" spans="1:12" ht="14.25">
      <c r="A1350" s="316">
        <v>1338</v>
      </c>
      <c r="B1350" s="317" t="s">
        <v>1872</v>
      </c>
      <c r="C1350" s="318" t="s">
        <v>3913</v>
      </c>
      <c r="D1350" s="318" t="s">
        <v>1968</v>
      </c>
      <c r="E1350" s="318" t="s">
        <v>2186</v>
      </c>
      <c r="F1350" s="319" t="s">
        <v>2065</v>
      </c>
      <c r="G1350" s="318" t="s">
        <v>2339</v>
      </c>
      <c r="H1350" s="320">
        <v>1</v>
      </c>
      <c r="I1350" s="320">
        <v>1</v>
      </c>
      <c r="J1350" s="321">
        <v>73</v>
      </c>
      <c r="K1350" s="322"/>
      <c r="L1350" s="323"/>
    </row>
    <row r="1351" spans="1:12" ht="14.25">
      <c r="A1351" s="316">
        <v>1339</v>
      </c>
      <c r="B1351" s="317" t="s">
        <v>1873</v>
      </c>
      <c r="C1351" s="318" t="s">
        <v>3914</v>
      </c>
      <c r="D1351" s="318" t="s">
        <v>1974</v>
      </c>
      <c r="E1351" s="318" t="s">
        <v>2864</v>
      </c>
      <c r="F1351" s="319" t="s">
        <v>2007</v>
      </c>
      <c r="G1351" s="318" t="s">
        <v>2865</v>
      </c>
      <c r="H1351" s="320">
        <v>6</v>
      </c>
      <c r="I1351" s="320">
        <v>1</v>
      </c>
      <c r="J1351" s="321">
        <v>72.599999999999994</v>
      </c>
      <c r="K1351" s="322"/>
      <c r="L1351" s="323"/>
    </row>
    <row r="1352" spans="1:12" ht="14.25">
      <c r="A1352" s="316">
        <v>1340</v>
      </c>
      <c r="B1352" s="317" t="s">
        <v>1874</v>
      </c>
      <c r="C1352" s="318" t="s">
        <v>3915</v>
      </c>
      <c r="D1352" s="318" t="s">
        <v>1968</v>
      </c>
      <c r="E1352" s="318" t="s">
        <v>2866</v>
      </c>
      <c r="F1352" s="319" t="s">
        <v>1977</v>
      </c>
      <c r="G1352" s="318" t="s">
        <v>2867</v>
      </c>
      <c r="H1352" s="320">
        <v>2</v>
      </c>
      <c r="I1352" s="320">
        <v>1</v>
      </c>
      <c r="J1352" s="321">
        <v>72</v>
      </c>
      <c r="K1352" s="322"/>
      <c r="L1352" s="323"/>
    </row>
    <row r="1353" spans="1:12" ht="14.25">
      <c r="A1353" s="316">
        <v>1341</v>
      </c>
      <c r="B1353" s="317" t="s">
        <v>1875</v>
      </c>
      <c r="C1353" s="318" t="s">
        <v>3916</v>
      </c>
      <c r="D1353" s="318" t="s">
        <v>1974</v>
      </c>
      <c r="E1353" s="318" t="s">
        <v>2868</v>
      </c>
      <c r="F1353" s="319" t="s">
        <v>2242</v>
      </c>
      <c r="G1353" s="318" t="s">
        <v>2869</v>
      </c>
      <c r="H1353" s="320">
        <v>2</v>
      </c>
      <c r="I1353" s="320">
        <v>1</v>
      </c>
      <c r="J1353" s="321">
        <v>72</v>
      </c>
      <c r="K1353" s="322"/>
      <c r="L1353" s="323"/>
    </row>
    <row r="1354" spans="1:12" ht="14.25">
      <c r="A1354" s="316">
        <v>1342</v>
      </c>
      <c r="B1354" s="317" t="s">
        <v>1876</v>
      </c>
      <c r="C1354" s="318" t="s">
        <v>3917</v>
      </c>
      <c r="D1354" s="318" t="s">
        <v>1970</v>
      </c>
      <c r="E1354" s="318" t="s">
        <v>2463</v>
      </c>
      <c r="F1354" s="319" t="s">
        <v>1977</v>
      </c>
      <c r="G1354" s="318" t="s">
        <v>2464</v>
      </c>
      <c r="H1354" s="320">
        <v>1</v>
      </c>
      <c r="I1354" s="320">
        <v>1</v>
      </c>
      <c r="J1354" s="321">
        <v>72</v>
      </c>
      <c r="K1354" s="322"/>
      <c r="L1354" s="323"/>
    </row>
    <row r="1355" spans="1:12" ht="14.25">
      <c r="A1355" s="316">
        <v>1343</v>
      </c>
      <c r="B1355" s="317" t="s">
        <v>1877</v>
      </c>
      <c r="C1355" s="318" t="s">
        <v>3127</v>
      </c>
      <c r="D1355" s="318" t="s">
        <v>1968</v>
      </c>
      <c r="E1355" s="318" t="s">
        <v>2105</v>
      </c>
      <c r="F1355" s="319" t="s">
        <v>2065</v>
      </c>
      <c r="G1355" s="318" t="s">
        <v>2106</v>
      </c>
      <c r="H1355" s="320">
        <v>1</v>
      </c>
      <c r="I1355" s="320">
        <v>1</v>
      </c>
      <c r="J1355" s="321">
        <v>72</v>
      </c>
      <c r="K1355" s="322"/>
      <c r="L1355" s="323"/>
    </row>
    <row r="1356" spans="1:12" ht="14.25">
      <c r="A1356" s="316">
        <v>1344</v>
      </c>
      <c r="B1356" s="317" t="s">
        <v>1878</v>
      </c>
      <c r="C1356" s="318" t="s">
        <v>2992</v>
      </c>
      <c r="D1356" s="318" t="s">
        <v>1968</v>
      </c>
      <c r="E1356" s="318" t="s">
        <v>1976</v>
      </c>
      <c r="F1356" s="319" t="s">
        <v>1977</v>
      </c>
      <c r="G1356" s="318" t="s">
        <v>1978</v>
      </c>
      <c r="H1356" s="320">
        <v>1</v>
      </c>
      <c r="I1356" s="320">
        <v>1</v>
      </c>
      <c r="J1356" s="321">
        <v>72</v>
      </c>
      <c r="K1356" s="322"/>
      <c r="L1356" s="323"/>
    </row>
    <row r="1357" spans="1:12" ht="14.25">
      <c r="A1357" s="316">
        <v>1345</v>
      </c>
      <c r="B1357" s="317" t="s">
        <v>1879</v>
      </c>
      <c r="C1357" s="318" t="s">
        <v>3918</v>
      </c>
      <c r="D1357" s="318" t="s">
        <v>1973</v>
      </c>
      <c r="E1357" s="318" t="s">
        <v>2502</v>
      </c>
      <c r="F1357" s="319" t="s">
        <v>2245</v>
      </c>
      <c r="G1357" s="318" t="s">
        <v>2870</v>
      </c>
      <c r="H1357" s="320">
        <v>3</v>
      </c>
      <c r="I1357" s="320">
        <v>1</v>
      </c>
      <c r="J1357" s="321">
        <v>72</v>
      </c>
      <c r="K1357" s="322"/>
      <c r="L1357" s="323"/>
    </row>
    <row r="1358" spans="1:12" ht="14.25">
      <c r="A1358" s="316">
        <v>1346</v>
      </c>
      <c r="B1358" s="317" t="s">
        <v>1880</v>
      </c>
      <c r="C1358" s="318" t="s">
        <v>2921</v>
      </c>
      <c r="D1358" s="318" t="s">
        <v>1970</v>
      </c>
      <c r="E1358" s="318" t="s">
        <v>1976</v>
      </c>
      <c r="F1358" s="319" t="s">
        <v>1977</v>
      </c>
      <c r="G1358" s="318" t="s">
        <v>1978</v>
      </c>
      <c r="H1358" s="320">
        <v>1</v>
      </c>
      <c r="I1358" s="320">
        <v>1</v>
      </c>
      <c r="J1358" s="321">
        <v>72</v>
      </c>
      <c r="K1358" s="322"/>
      <c r="L1358" s="323"/>
    </row>
    <row r="1359" spans="1:12" ht="14.25">
      <c r="A1359" s="316">
        <v>1347</v>
      </c>
      <c r="B1359" s="317" t="s">
        <v>1881</v>
      </c>
      <c r="C1359" s="318" t="s">
        <v>2943</v>
      </c>
      <c r="D1359" s="318" t="s">
        <v>1974</v>
      </c>
      <c r="E1359" s="318" t="s">
        <v>1976</v>
      </c>
      <c r="F1359" s="319" t="s">
        <v>1977</v>
      </c>
      <c r="G1359" s="318" t="s">
        <v>1978</v>
      </c>
      <c r="H1359" s="320">
        <v>1</v>
      </c>
      <c r="I1359" s="320">
        <v>1</v>
      </c>
      <c r="J1359" s="321">
        <v>72</v>
      </c>
      <c r="K1359" s="322"/>
      <c r="L1359" s="323"/>
    </row>
    <row r="1360" spans="1:12" ht="14.25">
      <c r="A1360" s="316">
        <v>1348</v>
      </c>
      <c r="B1360" s="317" t="s">
        <v>1882</v>
      </c>
      <c r="C1360" s="318" t="s">
        <v>3727</v>
      </c>
      <c r="D1360" s="318" t="s">
        <v>1968</v>
      </c>
      <c r="E1360" s="318" t="s">
        <v>2373</v>
      </c>
      <c r="F1360" s="319" t="s">
        <v>2007</v>
      </c>
      <c r="G1360" s="318" t="s">
        <v>2374</v>
      </c>
      <c r="H1360" s="320">
        <v>4</v>
      </c>
      <c r="I1360" s="320">
        <v>1</v>
      </c>
      <c r="J1360" s="321">
        <v>72</v>
      </c>
      <c r="K1360" s="322"/>
      <c r="L1360" s="323"/>
    </row>
    <row r="1361" spans="1:12" ht="14.25">
      <c r="A1361" s="316">
        <v>1349</v>
      </c>
      <c r="B1361" s="317" t="s">
        <v>1883</v>
      </c>
      <c r="C1361" s="318" t="s">
        <v>3919</v>
      </c>
      <c r="D1361" s="318" t="s">
        <v>1968</v>
      </c>
      <c r="E1361" s="318" t="s">
        <v>2871</v>
      </c>
      <c r="F1361" s="319" t="s">
        <v>2065</v>
      </c>
      <c r="G1361" s="318" t="s">
        <v>2872</v>
      </c>
      <c r="H1361" s="320">
        <v>2</v>
      </c>
      <c r="I1361" s="320">
        <v>1</v>
      </c>
      <c r="J1361" s="321">
        <v>71.8</v>
      </c>
      <c r="K1361" s="322"/>
      <c r="L1361" s="323"/>
    </row>
    <row r="1362" spans="1:12" ht="14.25">
      <c r="A1362" s="316">
        <v>1350</v>
      </c>
      <c r="B1362" s="317" t="s">
        <v>1884</v>
      </c>
      <c r="C1362" s="318" t="s">
        <v>3920</v>
      </c>
      <c r="D1362" s="318" t="s">
        <v>1968</v>
      </c>
      <c r="E1362" s="318" t="s">
        <v>2873</v>
      </c>
      <c r="F1362" s="319" t="s">
        <v>2393</v>
      </c>
      <c r="G1362" s="318" t="s">
        <v>2874</v>
      </c>
      <c r="H1362" s="320">
        <v>1</v>
      </c>
      <c r="I1362" s="320">
        <v>1</v>
      </c>
      <c r="J1362" s="321">
        <v>71</v>
      </c>
      <c r="K1362" s="322"/>
      <c r="L1362" s="323"/>
    </row>
    <row r="1363" spans="1:12" ht="14.25">
      <c r="A1363" s="316">
        <v>1351</v>
      </c>
      <c r="B1363" s="317" t="s">
        <v>1885</v>
      </c>
      <c r="C1363" s="318" t="s">
        <v>3921</v>
      </c>
      <c r="D1363" s="318" t="s">
        <v>1968</v>
      </c>
      <c r="E1363" s="318" t="s">
        <v>2875</v>
      </c>
      <c r="F1363" s="319" t="s">
        <v>2876</v>
      </c>
      <c r="G1363" s="318" t="s">
        <v>2877</v>
      </c>
      <c r="H1363" s="320">
        <v>4</v>
      </c>
      <c r="I1363" s="320">
        <v>1</v>
      </c>
      <c r="J1363" s="321">
        <v>71</v>
      </c>
      <c r="K1363" s="322"/>
      <c r="L1363" s="323"/>
    </row>
    <row r="1364" spans="1:12" ht="14.25">
      <c r="A1364" s="316">
        <v>1352</v>
      </c>
      <c r="B1364" s="317" t="s">
        <v>1886</v>
      </c>
      <c r="C1364" s="318" t="s">
        <v>3922</v>
      </c>
      <c r="D1364" s="318" t="s">
        <v>1968</v>
      </c>
      <c r="E1364" s="318" t="s">
        <v>2031</v>
      </c>
      <c r="F1364" s="319" t="s">
        <v>1977</v>
      </c>
      <c r="G1364" s="318" t="s">
        <v>2032</v>
      </c>
      <c r="H1364" s="320">
        <v>3</v>
      </c>
      <c r="I1364" s="320">
        <v>1</v>
      </c>
      <c r="J1364" s="321">
        <v>71</v>
      </c>
      <c r="K1364" s="322"/>
      <c r="L1364" s="323"/>
    </row>
    <row r="1365" spans="1:12" ht="14.25">
      <c r="A1365" s="316">
        <v>1353</v>
      </c>
      <c r="B1365" s="317" t="s">
        <v>1887</v>
      </c>
      <c r="C1365" s="318" t="s">
        <v>3923</v>
      </c>
      <c r="D1365" s="318" t="s">
        <v>1968</v>
      </c>
      <c r="E1365" s="318" t="s">
        <v>2878</v>
      </c>
      <c r="F1365" s="319" t="s">
        <v>2090</v>
      </c>
      <c r="G1365" s="318" t="s">
        <v>2879</v>
      </c>
      <c r="H1365" s="320">
        <v>1</v>
      </c>
      <c r="I1365" s="320">
        <v>1</v>
      </c>
      <c r="J1365" s="321">
        <v>71</v>
      </c>
      <c r="K1365" s="322"/>
      <c r="L1365" s="323"/>
    </row>
    <row r="1366" spans="1:12" ht="14.25">
      <c r="A1366" s="316">
        <v>1354</v>
      </c>
      <c r="B1366" s="317" t="s">
        <v>1888</v>
      </c>
      <c r="C1366" s="318" t="s">
        <v>3513</v>
      </c>
      <c r="D1366" s="318" t="s">
        <v>1969</v>
      </c>
      <c r="E1366" s="318" t="s">
        <v>2308</v>
      </c>
      <c r="F1366" s="319" t="s">
        <v>2007</v>
      </c>
      <c r="G1366" s="318" t="s">
        <v>2501</v>
      </c>
      <c r="H1366" s="320">
        <v>2</v>
      </c>
      <c r="I1366" s="320">
        <v>1</v>
      </c>
      <c r="J1366" s="321">
        <v>70</v>
      </c>
      <c r="K1366" s="322"/>
      <c r="L1366" s="323"/>
    </row>
    <row r="1367" spans="1:12" ht="14.25">
      <c r="A1367" s="316">
        <v>1355</v>
      </c>
      <c r="B1367" s="317" t="s">
        <v>1889</v>
      </c>
      <c r="C1367" s="318" t="s">
        <v>3924</v>
      </c>
      <c r="D1367" s="318" t="s">
        <v>1968</v>
      </c>
      <c r="E1367" s="318" t="s">
        <v>2513</v>
      </c>
      <c r="F1367" s="319" t="s">
        <v>2118</v>
      </c>
      <c r="G1367" s="318" t="s">
        <v>2880</v>
      </c>
      <c r="H1367" s="320">
        <v>4</v>
      </c>
      <c r="I1367" s="320">
        <v>1</v>
      </c>
      <c r="J1367" s="321">
        <v>69</v>
      </c>
      <c r="K1367" s="322"/>
      <c r="L1367" s="323"/>
    </row>
    <row r="1368" spans="1:12" ht="14.25">
      <c r="A1368" s="316">
        <v>1356</v>
      </c>
      <c r="B1368" s="317" t="s">
        <v>1890</v>
      </c>
      <c r="C1368" s="318" t="s">
        <v>3925</v>
      </c>
      <c r="D1368" s="318" t="s">
        <v>1968</v>
      </c>
      <c r="E1368" s="318" t="s">
        <v>2490</v>
      </c>
      <c r="F1368" s="319" t="s">
        <v>2049</v>
      </c>
      <c r="G1368" s="318" t="s">
        <v>2881</v>
      </c>
      <c r="H1368" s="320">
        <v>3</v>
      </c>
      <c r="I1368" s="320">
        <v>1</v>
      </c>
      <c r="J1368" s="321">
        <v>69</v>
      </c>
      <c r="K1368" s="322"/>
      <c r="L1368" s="323"/>
    </row>
    <row r="1369" spans="1:12" ht="14.25">
      <c r="A1369" s="316">
        <v>1357</v>
      </c>
      <c r="B1369" s="317" t="s">
        <v>1891</v>
      </c>
      <c r="C1369" s="318" t="s">
        <v>3894</v>
      </c>
      <c r="D1369" s="318" t="s">
        <v>1968</v>
      </c>
      <c r="E1369" s="318" t="s">
        <v>2838</v>
      </c>
      <c r="F1369" s="319" t="s">
        <v>2446</v>
      </c>
      <c r="G1369" s="318" t="s">
        <v>2839</v>
      </c>
      <c r="H1369" s="320">
        <v>1</v>
      </c>
      <c r="I1369" s="320">
        <v>1</v>
      </c>
      <c r="J1369" s="321">
        <v>68</v>
      </c>
      <c r="K1369" s="322"/>
      <c r="L1369" s="323"/>
    </row>
    <row r="1370" spans="1:12" ht="14.25">
      <c r="A1370" s="316">
        <v>1358</v>
      </c>
      <c r="B1370" s="317" t="s">
        <v>1892</v>
      </c>
      <c r="C1370" s="318" t="s">
        <v>3265</v>
      </c>
      <c r="D1370" s="318" t="s">
        <v>1968</v>
      </c>
      <c r="E1370" s="318" t="s">
        <v>2215</v>
      </c>
      <c r="F1370" s="319" t="s">
        <v>2065</v>
      </c>
      <c r="G1370" s="318" t="s">
        <v>2216</v>
      </c>
      <c r="H1370" s="320">
        <v>1</v>
      </c>
      <c r="I1370" s="320">
        <v>1</v>
      </c>
      <c r="J1370" s="321">
        <v>68</v>
      </c>
      <c r="K1370" s="322"/>
      <c r="L1370" s="323"/>
    </row>
    <row r="1371" spans="1:12" ht="14.25">
      <c r="A1371" s="316">
        <v>1359</v>
      </c>
      <c r="B1371" s="317" t="s">
        <v>1893</v>
      </c>
      <c r="C1371" s="318" t="s">
        <v>3926</v>
      </c>
      <c r="D1371" s="318" t="s">
        <v>1968</v>
      </c>
      <c r="E1371" s="318" t="s">
        <v>2322</v>
      </c>
      <c r="F1371" s="319" t="s">
        <v>2007</v>
      </c>
      <c r="G1371" s="318" t="s">
        <v>2882</v>
      </c>
      <c r="H1371" s="320">
        <v>4</v>
      </c>
      <c r="I1371" s="320">
        <v>1</v>
      </c>
      <c r="J1371" s="321">
        <v>67</v>
      </c>
      <c r="K1371" s="322"/>
      <c r="L1371" s="323"/>
    </row>
    <row r="1372" spans="1:12" ht="14.25">
      <c r="A1372" s="316">
        <v>1360</v>
      </c>
      <c r="B1372" s="317" t="s">
        <v>1894</v>
      </c>
      <c r="C1372" s="318" t="s">
        <v>3777</v>
      </c>
      <c r="D1372" s="318" t="s">
        <v>1968</v>
      </c>
      <c r="E1372" s="318" t="s">
        <v>2184</v>
      </c>
      <c r="F1372" s="319" t="s">
        <v>2007</v>
      </c>
      <c r="G1372" s="318" t="s">
        <v>2732</v>
      </c>
      <c r="H1372" s="320">
        <v>2</v>
      </c>
      <c r="I1372" s="320">
        <v>1</v>
      </c>
      <c r="J1372" s="321">
        <v>67</v>
      </c>
      <c r="K1372" s="322"/>
      <c r="L1372" s="323"/>
    </row>
    <row r="1373" spans="1:12" ht="14.25">
      <c r="A1373" s="316">
        <v>1361</v>
      </c>
      <c r="B1373" s="317" t="s">
        <v>1895</v>
      </c>
      <c r="C1373" s="318" t="s">
        <v>3888</v>
      </c>
      <c r="D1373" s="318" t="s">
        <v>1968</v>
      </c>
      <c r="E1373" s="318" t="s">
        <v>2830</v>
      </c>
      <c r="F1373" s="319" t="s">
        <v>2007</v>
      </c>
      <c r="G1373" s="318" t="s">
        <v>2831</v>
      </c>
      <c r="H1373" s="320">
        <v>2</v>
      </c>
      <c r="I1373" s="320">
        <v>1</v>
      </c>
      <c r="J1373" s="321">
        <v>67</v>
      </c>
      <c r="K1373" s="322"/>
      <c r="L1373" s="323"/>
    </row>
    <row r="1374" spans="1:12" ht="14.25">
      <c r="A1374" s="316">
        <v>1362</v>
      </c>
      <c r="B1374" s="317" t="s">
        <v>1896</v>
      </c>
      <c r="C1374" s="318" t="s">
        <v>3927</v>
      </c>
      <c r="D1374" s="318" t="s">
        <v>1968</v>
      </c>
      <c r="E1374" s="318" t="s">
        <v>2263</v>
      </c>
      <c r="F1374" s="319" t="s">
        <v>2007</v>
      </c>
      <c r="G1374" s="318" t="s">
        <v>2264</v>
      </c>
      <c r="H1374" s="320">
        <v>2</v>
      </c>
      <c r="I1374" s="320">
        <v>1</v>
      </c>
      <c r="J1374" s="321">
        <v>67</v>
      </c>
      <c r="K1374" s="322"/>
      <c r="L1374" s="323"/>
    </row>
    <row r="1375" spans="1:12" ht="14.25">
      <c r="A1375" s="316">
        <v>1363</v>
      </c>
      <c r="B1375" s="317" t="s">
        <v>1897</v>
      </c>
      <c r="C1375" s="318" t="s">
        <v>3821</v>
      </c>
      <c r="D1375" s="318" t="s">
        <v>1968</v>
      </c>
      <c r="E1375" s="318" t="s">
        <v>2452</v>
      </c>
      <c r="F1375" s="319" t="s">
        <v>1977</v>
      </c>
      <c r="G1375" s="318" t="s">
        <v>2776</v>
      </c>
      <c r="H1375" s="320">
        <v>2</v>
      </c>
      <c r="I1375" s="320">
        <v>1</v>
      </c>
      <c r="J1375" s="321">
        <v>66</v>
      </c>
      <c r="K1375" s="322"/>
      <c r="L1375" s="323"/>
    </row>
    <row r="1376" spans="1:12" ht="14.25">
      <c r="A1376" s="316">
        <v>1364</v>
      </c>
      <c r="B1376" s="317" t="s">
        <v>1898</v>
      </c>
      <c r="C1376" s="318" t="s">
        <v>3928</v>
      </c>
      <c r="D1376" s="318" t="s">
        <v>1968</v>
      </c>
      <c r="E1376" s="318" t="s">
        <v>2883</v>
      </c>
      <c r="F1376" s="319" t="s">
        <v>1977</v>
      </c>
      <c r="G1376" s="318" t="s">
        <v>2220</v>
      </c>
      <c r="H1376" s="320">
        <v>3</v>
      </c>
      <c r="I1376" s="320">
        <v>1</v>
      </c>
      <c r="J1376" s="321">
        <v>66</v>
      </c>
      <c r="K1376" s="322"/>
      <c r="L1376" s="323"/>
    </row>
    <row r="1377" spans="1:12" ht="14.25">
      <c r="A1377" s="316">
        <v>1365</v>
      </c>
      <c r="B1377" s="317" t="s">
        <v>1899</v>
      </c>
      <c r="C1377" s="318" t="s">
        <v>3211</v>
      </c>
      <c r="D1377" s="318" t="s">
        <v>1968</v>
      </c>
      <c r="E1377" s="318" t="s">
        <v>2035</v>
      </c>
      <c r="F1377" s="319" t="s">
        <v>1977</v>
      </c>
      <c r="G1377" s="318" t="s">
        <v>2178</v>
      </c>
      <c r="H1377" s="320">
        <v>2</v>
      </c>
      <c r="I1377" s="320">
        <v>1</v>
      </c>
      <c r="J1377" s="321">
        <v>66</v>
      </c>
      <c r="K1377" s="322"/>
      <c r="L1377" s="323"/>
    </row>
    <row r="1378" spans="1:12" ht="14.25">
      <c r="A1378" s="316">
        <v>1366</v>
      </c>
      <c r="B1378" s="317" t="s">
        <v>1900</v>
      </c>
      <c r="C1378" s="318" t="s">
        <v>3923</v>
      </c>
      <c r="D1378" s="318" t="s">
        <v>1968</v>
      </c>
      <c r="E1378" s="318" t="s">
        <v>2878</v>
      </c>
      <c r="F1378" s="319" t="s">
        <v>2090</v>
      </c>
      <c r="G1378" s="318" t="s">
        <v>2879</v>
      </c>
      <c r="H1378" s="320">
        <v>1</v>
      </c>
      <c r="I1378" s="320">
        <v>1</v>
      </c>
      <c r="J1378" s="321">
        <v>66</v>
      </c>
      <c r="K1378" s="322"/>
      <c r="L1378" s="323"/>
    </row>
    <row r="1379" spans="1:12" ht="14.25">
      <c r="A1379" s="316">
        <v>1367</v>
      </c>
      <c r="B1379" s="317" t="s">
        <v>1901</v>
      </c>
      <c r="C1379" s="318" t="s">
        <v>3929</v>
      </c>
      <c r="D1379" s="318" t="s">
        <v>1968</v>
      </c>
      <c r="E1379" s="318" t="s">
        <v>2059</v>
      </c>
      <c r="F1379" s="319" t="s">
        <v>2060</v>
      </c>
      <c r="G1379" s="318" t="s">
        <v>2061</v>
      </c>
      <c r="H1379" s="320">
        <v>2</v>
      </c>
      <c r="I1379" s="320">
        <v>1</v>
      </c>
      <c r="J1379" s="321">
        <v>65</v>
      </c>
      <c r="K1379" s="322"/>
      <c r="L1379" s="323"/>
    </row>
    <row r="1380" spans="1:12" ht="14.25">
      <c r="A1380" s="316">
        <v>1368</v>
      </c>
      <c r="B1380" s="317" t="s">
        <v>1902</v>
      </c>
      <c r="C1380" s="318" t="s">
        <v>3567</v>
      </c>
      <c r="D1380" s="318" t="s">
        <v>1968</v>
      </c>
      <c r="E1380" s="318" t="s">
        <v>2411</v>
      </c>
      <c r="F1380" s="319" t="s">
        <v>1977</v>
      </c>
      <c r="G1380" s="318" t="s">
        <v>2412</v>
      </c>
      <c r="H1380" s="320">
        <v>2</v>
      </c>
      <c r="I1380" s="320">
        <v>1</v>
      </c>
      <c r="J1380" s="321">
        <v>64</v>
      </c>
      <c r="K1380" s="322"/>
      <c r="L1380" s="323"/>
    </row>
    <row r="1381" spans="1:12" ht="14.25">
      <c r="A1381" s="316">
        <v>1369</v>
      </c>
      <c r="B1381" s="317" t="s">
        <v>1903</v>
      </c>
      <c r="C1381" s="318" t="s">
        <v>3930</v>
      </c>
      <c r="D1381" s="318" t="s">
        <v>1968</v>
      </c>
      <c r="E1381" s="318" t="s">
        <v>2884</v>
      </c>
      <c r="F1381" s="319" t="s">
        <v>1977</v>
      </c>
      <c r="G1381" s="318" t="s">
        <v>2885</v>
      </c>
      <c r="H1381" s="320">
        <v>2</v>
      </c>
      <c r="I1381" s="320">
        <v>1</v>
      </c>
      <c r="J1381" s="321">
        <v>64</v>
      </c>
      <c r="K1381" s="322"/>
      <c r="L1381" s="323"/>
    </row>
    <row r="1382" spans="1:12" ht="14.25">
      <c r="A1382" s="316">
        <v>1370</v>
      </c>
      <c r="B1382" s="317" t="s">
        <v>1904</v>
      </c>
      <c r="C1382" s="318" t="s">
        <v>3266</v>
      </c>
      <c r="D1382" s="318" t="s">
        <v>1968</v>
      </c>
      <c r="E1382" s="318" t="s">
        <v>2244</v>
      </c>
      <c r="F1382" s="319" t="s">
        <v>2245</v>
      </c>
      <c r="G1382" s="318" t="s">
        <v>2246</v>
      </c>
      <c r="H1382" s="320">
        <v>2</v>
      </c>
      <c r="I1382" s="320">
        <v>1</v>
      </c>
      <c r="J1382" s="321">
        <v>63.2</v>
      </c>
      <c r="K1382" s="322"/>
      <c r="L1382" s="323"/>
    </row>
    <row r="1383" spans="1:12" ht="14.25">
      <c r="A1383" s="316">
        <v>1371</v>
      </c>
      <c r="B1383" s="317" t="s">
        <v>1905</v>
      </c>
      <c r="C1383" s="318" t="s">
        <v>3215</v>
      </c>
      <c r="D1383" s="318" t="s">
        <v>1968</v>
      </c>
      <c r="E1383" s="318" t="s">
        <v>2688</v>
      </c>
      <c r="F1383" s="319" t="s">
        <v>2182</v>
      </c>
      <c r="G1383" s="318" t="s">
        <v>2886</v>
      </c>
      <c r="H1383" s="320">
        <v>1</v>
      </c>
      <c r="I1383" s="320">
        <v>1</v>
      </c>
      <c r="J1383" s="321">
        <v>60</v>
      </c>
      <c r="K1383" s="322"/>
      <c r="L1383" s="323"/>
    </row>
    <row r="1384" spans="1:12" ht="14.25">
      <c r="A1384" s="316">
        <v>1372</v>
      </c>
      <c r="B1384" s="317" t="s">
        <v>780</v>
      </c>
      <c r="C1384" s="318" t="s">
        <v>3196</v>
      </c>
      <c r="D1384" s="318" t="s">
        <v>1970</v>
      </c>
      <c r="E1384" s="318" t="s">
        <v>2069</v>
      </c>
      <c r="F1384" s="319" t="s">
        <v>1977</v>
      </c>
      <c r="G1384" s="318" t="s">
        <v>2161</v>
      </c>
      <c r="H1384" s="320">
        <v>6</v>
      </c>
      <c r="I1384" s="320">
        <v>1</v>
      </c>
      <c r="J1384" s="321">
        <v>60</v>
      </c>
      <c r="K1384" s="322"/>
      <c r="L1384" s="323"/>
    </row>
    <row r="1385" spans="1:12" ht="14.25">
      <c r="A1385" s="316">
        <v>1373</v>
      </c>
      <c r="B1385" s="317" t="s">
        <v>1906</v>
      </c>
      <c r="C1385" s="318" t="s">
        <v>3564</v>
      </c>
      <c r="D1385" s="318" t="s">
        <v>1968</v>
      </c>
      <c r="E1385" s="318" t="s">
        <v>2176</v>
      </c>
      <c r="F1385" s="319" t="s">
        <v>1977</v>
      </c>
      <c r="G1385" s="318" t="s">
        <v>2321</v>
      </c>
      <c r="H1385" s="320">
        <v>1</v>
      </c>
      <c r="I1385" s="320">
        <v>1</v>
      </c>
      <c r="J1385" s="321">
        <v>60</v>
      </c>
      <c r="K1385" s="322"/>
      <c r="L1385" s="323"/>
    </row>
    <row r="1386" spans="1:12" ht="14.25">
      <c r="A1386" s="316">
        <v>1374</v>
      </c>
      <c r="B1386" s="317" t="s">
        <v>1907</v>
      </c>
      <c r="C1386" s="318" t="s">
        <v>3927</v>
      </c>
      <c r="D1386" s="318" t="s">
        <v>1968</v>
      </c>
      <c r="E1386" s="318" t="s">
        <v>2263</v>
      </c>
      <c r="F1386" s="319" t="s">
        <v>2007</v>
      </c>
      <c r="G1386" s="318" t="s">
        <v>2264</v>
      </c>
      <c r="H1386" s="320">
        <v>1</v>
      </c>
      <c r="I1386" s="320">
        <v>1</v>
      </c>
      <c r="J1386" s="321">
        <v>58.4</v>
      </c>
      <c r="K1386" s="322"/>
      <c r="L1386" s="323"/>
    </row>
    <row r="1387" spans="1:12" ht="14.25">
      <c r="A1387" s="316">
        <v>1375</v>
      </c>
      <c r="B1387" s="317" t="s">
        <v>1908</v>
      </c>
      <c r="C1387" s="318" t="s">
        <v>3931</v>
      </c>
      <c r="D1387" s="318" t="s">
        <v>1968</v>
      </c>
      <c r="E1387" s="318" t="s">
        <v>2887</v>
      </c>
      <c r="F1387" s="319" t="s">
        <v>2142</v>
      </c>
      <c r="G1387" s="318" t="s">
        <v>2888</v>
      </c>
      <c r="H1387" s="320">
        <v>7</v>
      </c>
      <c r="I1387" s="320">
        <v>1</v>
      </c>
      <c r="J1387" s="321">
        <v>58.4</v>
      </c>
      <c r="K1387" s="322"/>
      <c r="L1387" s="323"/>
    </row>
    <row r="1388" spans="1:12" ht="14.25">
      <c r="A1388" s="316">
        <v>1376</v>
      </c>
      <c r="B1388" s="317" t="s">
        <v>1909</v>
      </c>
      <c r="C1388" s="318" t="s">
        <v>3582</v>
      </c>
      <c r="D1388" s="318" t="s">
        <v>1968</v>
      </c>
      <c r="E1388" s="318" t="s">
        <v>2454</v>
      </c>
      <c r="F1388" s="319" t="s">
        <v>2072</v>
      </c>
      <c r="G1388" s="318" t="s">
        <v>2455</v>
      </c>
      <c r="H1388" s="320">
        <v>1</v>
      </c>
      <c r="I1388" s="320">
        <v>1</v>
      </c>
      <c r="J1388" s="321">
        <v>58</v>
      </c>
      <c r="K1388" s="322"/>
      <c r="L1388" s="323"/>
    </row>
    <row r="1389" spans="1:12" ht="14.25">
      <c r="A1389" s="316">
        <v>1377</v>
      </c>
      <c r="B1389" s="317" t="s">
        <v>1199</v>
      </c>
      <c r="C1389" s="318" t="s">
        <v>3172</v>
      </c>
      <c r="D1389" s="318" t="s">
        <v>1970</v>
      </c>
      <c r="E1389" s="318" t="s">
        <v>2134</v>
      </c>
      <c r="F1389" s="319" t="s">
        <v>1977</v>
      </c>
      <c r="G1389" s="318" t="s">
        <v>2135</v>
      </c>
      <c r="H1389" s="320">
        <v>1</v>
      </c>
      <c r="I1389" s="320">
        <v>1</v>
      </c>
      <c r="J1389" s="321">
        <v>58</v>
      </c>
      <c r="K1389" s="322"/>
      <c r="L1389" s="323"/>
    </row>
    <row r="1390" spans="1:12" ht="14.25">
      <c r="A1390" s="316">
        <v>1378</v>
      </c>
      <c r="B1390" s="317" t="s">
        <v>1910</v>
      </c>
      <c r="C1390" s="318" t="s">
        <v>3932</v>
      </c>
      <c r="D1390" s="318" t="s">
        <v>1968</v>
      </c>
      <c r="E1390" s="318" t="s">
        <v>1976</v>
      </c>
      <c r="F1390" s="319" t="s">
        <v>1977</v>
      </c>
      <c r="G1390" s="318" t="s">
        <v>1978</v>
      </c>
      <c r="H1390" s="320">
        <v>1</v>
      </c>
      <c r="I1390" s="320">
        <v>1</v>
      </c>
      <c r="J1390" s="321">
        <v>58</v>
      </c>
      <c r="K1390" s="322"/>
      <c r="L1390" s="323"/>
    </row>
    <row r="1391" spans="1:12" ht="14.25">
      <c r="A1391" s="316">
        <v>1379</v>
      </c>
      <c r="B1391" s="317" t="s">
        <v>1911</v>
      </c>
      <c r="C1391" s="318" t="s">
        <v>3933</v>
      </c>
      <c r="D1391" s="318" t="s">
        <v>1968</v>
      </c>
      <c r="E1391" s="318" t="s">
        <v>2889</v>
      </c>
      <c r="F1391" s="319" t="s">
        <v>2007</v>
      </c>
      <c r="G1391" s="318" t="s">
        <v>2890</v>
      </c>
      <c r="H1391" s="320">
        <v>1</v>
      </c>
      <c r="I1391" s="320">
        <v>1</v>
      </c>
      <c r="J1391" s="321">
        <v>57.6</v>
      </c>
      <c r="K1391" s="322"/>
      <c r="L1391" s="323"/>
    </row>
    <row r="1392" spans="1:12" ht="14.25">
      <c r="A1392" s="316">
        <v>1380</v>
      </c>
      <c r="B1392" s="317" t="s">
        <v>1912</v>
      </c>
      <c r="C1392" s="318" t="s">
        <v>3934</v>
      </c>
      <c r="D1392" s="318" t="s">
        <v>1968</v>
      </c>
      <c r="E1392" s="318" t="s">
        <v>2599</v>
      </c>
      <c r="F1392" s="319" t="s">
        <v>2007</v>
      </c>
      <c r="G1392" s="318" t="s">
        <v>2600</v>
      </c>
      <c r="H1392" s="320">
        <v>2</v>
      </c>
      <c r="I1392" s="320">
        <v>1</v>
      </c>
      <c r="J1392" s="321">
        <v>57</v>
      </c>
      <c r="K1392" s="322"/>
      <c r="L1392" s="323"/>
    </row>
    <row r="1393" spans="1:12" ht="14.25">
      <c r="A1393" s="316">
        <v>1381</v>
      </c>
      <c r="B1393" s="317" t="s">
        <v>1913</v>
      </c>
      <c r="C1393" s="318" t="s">
        <v>3694</v>
      </c>
      <c r="D1393" s="318" t="s">
        <v>1968</v>
      </c>
      <c r="E1393" s="318" t="s">
        <v>2659</v>
      </c>
      <c r="F1393" s="319" t="s">
        <v>2090</v>
      </c>
      <c r="G1393" s="318" t="s">
        <v>2660</v>
      </c>
      <c r="H1393" s="320">
        <v>1</v>
      </c>
      <c r="I1393" s="320">
        <v>1</v>
      </c>
      <c r="J1393" s="321">
        <v>57</v>
      </c>
      <c r="K1393" s="322"/>
      <c r="L1393" s="323"/>
    </row>
    <row r="1394" spans="1:12" ht="14.25">
      <c r="A1394" s="316">
        <v>1382</v>
      </c>
      <c r="B1394" s="317" t="s">
        <v>1914</v>
      </c>
      <c r="C1394" s="318" t="s">
        <v>3342</v>
      </c>
      <c r="D1394" s="318" t="s">
        <v>1968</v>
      </c>
      <c r="E1394" s="318" t="s">
        <v>2132</v>
      </c>
      <c r="F1394" s="319" t="s">
        <v>2007</v>
      </c>
      <c r="G1394" s="318" t="s">
        <v>2133</v>
      </c>
      <c r="H1394" s="320">
        <v>2</v>
      </c>
      <c r="I1394" s="320">
        <v>1</v>
      </c>
      <c r="J1394" s="321">
        <v>56</v>
      </c>
      <c r="K1394" s="322"/>
      <c r="L1394" s="323"/>
    </row>
    <row r="1395" spans="1:12" ht="14.25">
      <c r="A1395" s="316">
        <v>1383</v>
      </c>
      <c r="B1395" s="317" t="s">
        <v>1915</v>
      </c>
      <c r="C1395" s="318" t="s">
        <v>3935</v>
      </c>
      <c r="D1395" s="318" t="s">
        <v>1975</v>
      </c>
      <c r="E1395" s="318" t="s">
        <v>1976</v>
      </c>
      <c r="F1395" s="319" t="s">
        <v>1977</v>
      </c>
      <c r="G1395" s="318" t="s">
        <v>1978</v>
      </c>
      <c r="H1395" s="320">
        <v>1</v>
      </c>
      <c r="I1395" s="320">
        <v>1</v>
      </c>
      <c r="J1395" s="321">
        <v>55</v>
      </c>
      <c r="K1395" s="322"/>
      <c r="L1395" s="323"/>
    </row>
    <row r="1396" spans="1:12" ht="14.25">
      <c r="A1396" s="316">
        <v>1384</v>
      </c>
      <c r="B1396" s="317" t="s">
        <v>1916</v>
      </c>
      <c r="C1396" s="318" t="s">
        <v>3936</v>
      </c>
      <c r="D1396" s="318" t="s">
        <v>1974</v>
      </c>
      <c r="E1396" s="318" t="s">
        <v>2463</v>
      </c>
      <c r="F1396" s="319" t="s">
        <v>1977</v>
      </c>
      <c r="G1396" s="318" t="s">
        <v>2464</v>
      </c>
      <c r="H1396" s="320">
        <v>1</v>
      </c>
      <c r="I1396" s="320">
        <v>1</v>
      </c>
      <c r="J1396" s="321">
        <v>55</v>
      </c>
      <c r="K1396" s="322"/>
      <c r="L1396" s="323"/>
    </row>
    <row r="1397" spans="1:12" ht="14.25">
      <c r="A1397" s="316">
        <v>1385</v>
      </c>
      <c r="B1397" s="317" t="s">
        <v>1917</v>
      </c>
      <c r="C1397" s="318" t="s">
        <v>3937</v>
      </c>
      <c r="D1397" s="318" t="s">
        <v>1968</v>
      </c>
      <c r="E1397" s="318" t="s">
        <v>2765</v>
      </c>
      <c r="F1397" s="319" t="s">
        <v>2007</v>
      </c>
      <c r="G1397" s="318" t="s">
        <v>2766</v>
      </c>
      <c r="H1397" s="320">
        <v>2</v>
      </c>
      <c r="I1397" s="320">
        <v>1</v>
      </c>
      <c r="J1397" s="321">
        <v>55</v>
      </c>
      <c r="K1397" s="322"/>
      <c r="L1397" s="323"/>
    </row>
    <row r="1398" spans="1:12" ht="14.25">
      <c r="A1398" s="316">
        <v>1386</v>
      </c>
      <c r="B1398" s="317" t="s">
        <v>1918</v>
      </c>
      <c r="C1398" s="318" t="s">
        <v>3848</v>
      </c>
      <c r="D1398" s="318" t="s">
        <v>1968</v>
      </c>
      <c r="E1398" s="318" t="s">
        <v>2742</v>
      </c>
      <c r="F1398" s="319" t="s">
        <v>2065</v>
      </c>
      <c r="G1398" s="318" t="s">
        <v>2800</v>
      </c>
      <c r="H1398" s="320">
        <v>3</v>
      </c>
      <c r="I1398" s="320">
        <v>1</v>
      </c>
      <c r="J1398" s="321">
        <v>54</v>
      </c>
      <c r="K1398" s="322"/>
      <c r="L1398" s="323"/>
    </row>
    <row r="1399" spans="1:12" ht="14.25">
      <c r="A1399" s="316">
        <v>1387</v>
      </c>
      <c r="B1399" s="317" t="s">
        <v>1919</v>
      </c>
      <c r="C1399" s="318" t="s">
        <v>3929</v>
      </c>
      <c r="D1399" s="318" t="s">
        <v>1968</v>
      </c>
      <c r="E1399" s="318" t="s">
        <v>2059</v>
      </c>
      <c r="F1399" s="319" t="s">
        <v>2060</v>
      </c>
      <c r="G1399" s="318" t="s">
        <v>2061</v>
      </c>
      <c r="H1399" s="320">
        <v>2</v>
      </c>
      <c r="I1399" s="320">
        <v>2</v>
      </c>
      <c r="J1399" s="321">
        <v>52</v>
      </c>
      <c r="K1399" s="322"/>
      <c r="L1399" s="323"/>
    </row>
    <row r="1400" spans="1:12" ht="14.25">
      <c r="A1400" s="316">
        <v>1388</v>
      </c>
      <c r="B1400" s="317" t="s">
        <v>1920</v>
      </c>
      <c r="C1400" s="318" t="s">
        <v>3938</v>
      </c>
      <c r="D1400" s="318" t="s">
        <v>1968</v>
      </c>
      <c r="E1400" s="318" t="s">
        <v>2891</v>
      </c>
      <c r="F1400" s="319" t="s">
        <v>2319</v>
      </c>
      <c r="G1400" s="318" t="s">
        <v>2892</v>
      </c>
      <c r="H1400" s="320">
        <v>1</v>
      </c>
      <c r="I1400" s="320">
        <v>1</v>
      </c>
      <c r="J1400" s="321">
        <v>52</v>
      </c>
      <c r="K1400" s="322"/>
      <c r="L1400" s="323"/>
    </row>
    <row r="1401" spans="1:12" ht="14.25">
      <c r="A1401" s="316">
        <v>1389</v>
      </c>
      <c r="B1401" s="317" t="s">
        <v>1921</v>
      </c>
      <c r="C1401" s="318" t="s">
        <v>3137</v>
      </c>
      <c r="D1401" s="318" t="s">
        <v>1968</v>
      </c>
      <c r="E1401" s="318" t="s">
        <v>2112</v>
      </c>
      <c r="F1401" s="319" t="s">
        <v>2049</v>
      </c>
      <c r="G1401" s="318" t="s">
        <v>2113</v>
      </c>
      <c r="H1401" s="320">
        <v>1</v>
      </c>
      <c r="I1401" s="320">
        <v>1</v>
      </c>
      <c r="J1401" s="321">
        <v>52</v>
      </c>
      <c r="K1401" s="322"/>
      <c r="L1401" s="323"/>
    </row>
    <row r="1402" spans="1:12" ht="14.25">
      <c r="A1402" s="316">
        <v>1390</v>
      </c>
      <c r="B1402" s="317" t="s">
        <v>718</v>
      </c>
      <c r="C1402" s="318" t="s">
        <v>3442</v>
      </c>
      <c r="D1402" s="318" t="s">
        <v>1968</v>
      </c>
      <c r="E1402" s="318" t="s">
        <v>1996</v>
      </c>
      <c r="F1402" s="319" t="s">
        <v>1977</v>
      </c>
      <c r="G1402" s="318" t="s">
        <v>1997</v>
      </c>
      <c r="H1402" s="320">
        <v>2</v>
      </c>
      <c r="I1402" s="320">
        <v>1</v>
      </c>
      <c r="J1402" s="321">
        <v>51</v>
      </c>
      <c r="K1402" s="322"/>
      <c r="L1402" s="323"/>
    </row>
    <row r="1403" spans="1:12" ht="14.25">
      <c r="A1403" s="316">
        <v>1391</v>
      </c>
      <c r="B1403" s="317" t="s">
        <v>1922</v>
      </c>
      <c r="C1403" s="318" t="s">
        <v>3939</v>
      </c>
      <c r="D1403" s="318" t="s">
        <v>1968</v>
      </c>
      <c r="E1403" s="318" t="s">
        <v>2714</v>
      </c>
      <c r="F1403" s="319" t="s">
        <v>1977</v>
      </c>
      <c r="G1403" s="318" t="s">
        <v>2893</v>
      </c>
      <c r="H1403" s="320">
        <v>2</v>
      </c>
      <c r="I1403" s="320">
        <v>1</v>
      </c>
      <c r="J1403" s="321">
        <v>51</v>
      </c>
      <c r="K1403" s="322"/>
      <c r="L1403" s="323"/>
    </row>
    <row r="1404" spans="1:12" ht="14.25">
      <c r="A1404" s="316">
        <v>1392</v>
      </c>
      <c r="B1404" s="317" t="s">
        <v>1923</v>
      </c>
      <c r="C1404" s="318" t="s">
        <v>3940</v>
      </c>
      <c r="D1404" s="318" t="s">
        <v>1968</v>
      </c>
      <c r="E1404" s="318" t="s">
        <v>2894</v>
      </c>
      <c r="F1404" s="319" t="s">
        <v>2065</v>
      </c>
      <c r="G1404" s="318" t="s">
        <v>2895</v>
      </c>
      <c r="H1404" s="320">
        <v>1</v>
      </c>
      <c r="I1404" s="320">
        <v>1</v>
      </c>
      <c r="J1404" s="321">
        <v>50</v>
      </c>
      <c r="K1404" s="322"/>
      <c r="L1404" s="323"/>
    </row>
    <row r="1405" spans="1:12" ht="14.25">
      <c r="A1405" s="316">
        <v>1393</v>
      </c>
      <c r="B1405" s="317" t="s">
        <v>1924</v>
      </c>
      <c r="C1405" s="318" t="s">
        <v>3255</v>
      </c>
      <c r="D1405" s="318" t="s">
        <v>1973</v>
      </c>
      <c r="E1405" s="318" t="s">
        <v>2040</v>
      </c>
      <c r="F1405" s="319" t="s">
        <v>2007</v>
      </c>
      <c r="G1405" s="318" t="s">
        <v>2041</v>
      </c>
      <c r="H1405" s="320">
        <v>1</v>
      </c>
      <c r="I1405" s="320">
        <v>1</v>
      </c>
      <c r="J1405" s="321">
        <v>50</v>
      </c>
      <c r="K1405" s="322"/>
      <c r="L1405" s="323"/>
    </row>
    <row r="1406" spans="1:12" ht="14.25">
      <c r="A1406" s="316">
        <v>1394</v>
      </c>
      <c r="B1406" s="317" t="s">
        <v>1925</v>
      </c>
      <c r="C1406" s="318" t="s">
        <v>3833</v>
      </c>
      <c r="D1406" s="318" t="s">
        <v>1969</v>
      </c>
      <c r="E1406" s="318" t="s">
        <v>2117</v>
      </c>
      <c r="F1406" s="319" t="s">
        <v>2118</v>
      </c>
      <c r="G1406" s="318" t="s">
        <v>2790</v>
      </c>
      <c r="H1406" s="320">
        <v>1</v>
      </c>
      <c r="I1406" s="320">
        <v>1</v>
      </c>
      <c r="J1406" s="321">
        <v>49</v>
      </c>
      <c r="K1406" s="322"/>
      <c r="L1406" s="323"/>
    </row>
    <row r="1407" spans="1:12" ht="14.25">
      <c r="A1407" s="316">
        <v>1395</v>
      </c>
      <c r="B1407" s="317" t="s">
        <v>781</v>
      </c>
      <c r="C1407" s="318" t="s">
        <v>2947</v>
      </c>
      <c r="D1407" s="318" t="s">
        <v>1968</v>
      </c>
      <c r="E1407" s="318" t="s">
        <v>1996</v>
      </c>
      <c r="F1407" s="319" t="s">
        <v>1977</v>
      </c>
      <c r="G1407" s="318" t="s">
        <v>2009</v>
      </c>
      <c r="H1407" s="320">
        <v>2</v>
      </c>
      <c r="I1407" s="320">
        <v>1</v>
      </c>
      <c r="J1407" s="321">
        <v>48</v>
      </c>
      <c r="K1407" s="322"/>
      <c r="L1407" s="323"/>
    </row>
    <row r="1408" spans="1:12" ht="14.25">
      <c r="A1408" s="316">
        <v>1396</v>
      </c>
      <c r="B1408" s="317" t="s">
        <v>1926</v>
      </c>
      <c r="C1408" s="318" t="s">
        <v>2992</v>
      </c>
      <c r="D1408" s="318" t="s">
        <v>1968</v>
      </c>
      <c r="E1408" s="318" t="s">
        <v>1976</v>
      </c>
      <c r="F1408" s="319" t="s">
        <v>1977</v>
      </c>
      <c r="G1408" s="318" t="s">
        <v>1978</v>
      </c>
      <c r="H1408" s="320">
        <v>3</v>
      </c>
      <c r="I1408" s="320">
        <v>2</v>
      </c>
      <c r="J1408" s="321">
        <v>48</v>
      </c>
      <c r="K1408" s="322"/>
      <c r="L1408" s="323"/>
    </row>
    <row r="1409" spans="1:12" ht="14.25">
      <c r="A1409" s="316">
        <v>1397</v>
      </c>
      <c r="B1409" s="317" t="s">
        <v>1927</v>
      </c>
      <c r="C1409" s="318" t="s">
        <v>3597</v>
      </c>
      <c r="D1409" s="318" t="s">
        <v>1968</v>
      </c>
      <c r="E1409" s="318" t="s">
        <v>2568</v>
      </c>
      <c r="F1409" s="319" t="s">
        <v>2569</v>
      </c>
      <c r="G1409" s="318" t="s">
        <v>2570</v>
      </c>
      <c r="H1409" s="320">
        <v>3</v>
      </c>
      <c r="I1409" s="320">
        <v>1</v>
      </c>
      <c r="J1409" s="321">
        <v>47</v>
      </c>
      <c r="K1409" s="322"/>
      <c r="L1409" s="323"/>
    </row>
    <row r="1410" spans="1:12" ht="14.25">
      <c r="A1410" s="316">
        <v>1398</v>
      </c>
      <c r="B1410" s="317" t="s">
        <v>1928</v>
      </c>
      <c r="C1410" s="318" t="s">
        <v>3941</v>
      </c>
      <c r="D1410" s="318" t="s">
        <v>1970</v>
      </c>
      <c r="E1410" s="318" t="s">
        <v>2896</v>
      </c>
      <c r="F1410" s="319" t="s">
        <v>2245</v>
      </c>
      <c r="G1410" s="318" t="s">
        <v>2897</v>
      </c>
      <c r="H1410" s="320">
        <v>1</v>
      </c>
      <c r="I1410" s="320">
        <v>1</v>
      </c>
      <c r="J1410" s="321">
        <v>46</v>
      </c>
      <c r="K1410" s="322"/>
      <c r="L1410" s="323"/>
    </row>
    <row r="1411" spans="1:12" ht="14.25">
      <c r="A1411" s="316">
        <v>1399</v>
      </c>
      <c r="B1411" s="317" t="s">
        <v>1929</v>
      </c>
      <c r="C1411" s="318" t="s">
        <v>3431</v>
      </c>
      <c r="D1411" s="318" t="s">
        <v>1968</v>
      </c>
      <c r="E1411" s="318" t="s">
        <v>2134</v>
      </c>
      <c r="F1411" s="319" t="s">
        <v>1977</v>
      </c>
      <c r="G1411" s="318" t="s">
        <v>2135</v>
      </c>
      <c r="H1411" s="320">
        <v>2</v>
      </c>
      <c r="I1411" s="320">
        <v>2</v>
      </c>
      <c r="J1411" s="321">
        <v>45</v>
      </c>
      <c r="K1411" s="322"/>
      <c r="L1411" s="323"/>
    </row>
    <row r="1412" spans="1:12" ht="14.25">
      <c r="A1412" s="316">
        <v>1400</v>
      </c>
      <c r="B1412" s="317" t="s">
        <v>1930</v>
      </c>
      <c r="C1412" s="318" t="s">
        <v>3942</v>
      </c>
      <c r="D1412" s="318" t="s">
        <v>1968</v>
      </c>
      <c r="E1412" s="318" t="s">
        <v>2714</v>
      </c>
      <c r="F1412" s="319" t="s">
        <v>1977</v>
      </c>
      <c r="G1412" s="318" t="s">
        <v>2893</v>
      </c>
      <c r="H1412" s="320">
        <v>1</v>
      </c>
      <c r="I1412" s="320">
        <v>1</v>
      </c>
      <c r="J1412" s="321">
        <v>44</v>
      </c>
      <c r="K1412" s="322"/>
      <c r="L1412" s="323"/>
    </row>
    <row r="1413" spans="1:12" ht="14.25">
      <c r="A1413" s="316">
        <v>1401</v>
      </c>
      <c r="B1413" s="317" t="s">
        <v>1625</v>
      </c>
      <c r="C1413" s="318" t="s">
        <v>3488</v>
      </c>
      <c r="D1413" s="318" t="s">
        <v>1968</v>
      </c>
      <c r="E1413" s="318" t="s">
        <v>2040</v>
      </c>
      <c r="F1413" s="319" t="s">
        <v>2007</v>
      </c>
      <c r="G1413" s="318" t="s">
        <v>2041</v>
      </c>
      <c r="H1413" s="320">
        <v>12</v>
      </c>
      <c r="I1413" s="320">
        <v>1</v>
      </c>
      <c r="J1413" s="321">
        <v>43</v>
      </c>
      <c r="K1413" s="322"/>
      <c r="L1413" s="323"/>
    </row>
    <row r="1414" spans="1:12" ht="14.25">
      <c r="A1414" s="316">
        <v>1402</v>
      </c>
      <c r="B1414" s="317" t="s">
        <v>1931</v>
      </c>
      <c r="C1414" s="318" t="s">
        <v>3943</v>
      </c>
      <c r="D1414" s="318" t="s">
        <v>1968</v>
      </c>
      <c r="E1414" s="318" t="s">
        <v>2527</v>
      </c>
      <c r="F1414" s="319" t="s">
        <v>2049</v>
      </c>
      <c r="G1414" s="318" t="s">
        <v>2528</v>
      </c>
      <c r="H1414" s="320">
        <v>2</v>
      </c>
      <c r="I1414" s="320">
        <v>1</v>
      </c>
      <c r="J1414" s="321">
        <v>40</v>
      </c>
      <c r="K1414" s="322"/>
      <c r="L1414" s="323"/>
    </row>
    <row r="1415" spans="1:12" ht="14.25">
      <c r="A1415" s="316">
        <v>1403</v>
      </c>
      <c r="B1415" s="317" t="s">
        <v>1932</v>
      </c>
      <c r="C1415" s="318" t="s">
        <v>3944</v>
      </c>
      <c r="D1415" s="318" t="s">
        <v>1968</v>
      </c>
      <c r="E1415" s="318" t="s">
        <v>2261</v>
      </c>
      <c r="F1415" s="319" t="s">
        <v>1977</v>
      </c>
      <c r="G1415" s="318" t="s">
        <v>2820</v>
      </c>
      <c r="H1415" s="320">
        <v>2</v>
      </c>
      <c r="I1415" s="320">
        <v>1</v>
      </c>
      <c r="J1415" s="321">
        <v>37</v>
      </c>
      <c r="K1415" s="322"/>
      <c r="L1415" s="323"/>
    </row>
    <row r="1416" spans="1:12" ht="14.25">
      <c r="A1416" s="316">
        <v>1404</v>
      </c>
      <c r="B1416" s="317" t="s">
        <v>906</v>
      </c>
      <c r="C1416" s="318" t="s">
        <v>2919</v>
      </c>
      <c r="D1416" s="318" t="s">
        <v>1968</v>
      </c>
      <c r="E1416" s="318" t="s">
        <v>1976</v>
      </c>
      <c r="F1416" s="319" t="s">
        <v>1977</v>
      </c>
      <c r="G1416" s="318" t="s">
        <v>1978</v>
      </c>
      <c r="H1416" s="320">
        <v>3</v>
      </c>
      <c r="I1416" s="320">
        <v>1</v>
      </c>
      <c r="J1416" s="321">
        <v>37</v>
      </c>
      <c r="K1416" s="322"/>
      <c r="L1416" s="323"/>
    </row>
    <row r="1417" spans="1:12" ht="14.25">
      <c r="A1417" s="316">
        <v>1405</v>
      </c>
      <c r="B1417" s="317" t="s">
        <v>1933</v>
      </c>
      <c r="C1417" s="318" t="s">
        <v>3204</v>
      </c>
      <c r="D1417" s="318" t="s">
        <v>1968</v>
      </c>
      <c r="E1417" s="318" t="s">
        <v>2168</v>
      </c>
      <c r="F1417" s="319" t="s">
        <v>2049</v>
      </c>
      <c r="G1417" s="318" t="s">
        <v>2169</v>
      </c>
      <c r="H1417" s="320">
        <v>1</v>
      </c>
      <c r="I1417" s="320">
        <v>1</v>
      </c>
      <c r="J1417" s="321">
        <v>37</v>
      </c>
      <c r="K1417" s="322"/>
      <c r="L1417" s="323"/>
    </row>
    <row r="1418" spans="1:12" ht="14.25">
      <c r="A1418" s="316">
        <v>1406</v>
      </c>
      <c r="B1418" s="317" t="s">
        <v>1934</v>
      </c>
      <c r="C1418" s="318" t="s">
        <v>3945</v>
      </c>
      <c r="D1418" s="318" t="s">
        <v>1968</v>
      </c>
      <c r="E1418" s="318" t="s">
        <v>2898</v>
      </c>
      <c r="F1418" s="319" t="s">
        <v>2156</v>
      </c>
      <c r="G1418" s="318" t="s">
        <v>2899</v>
      </c>
      <c r="H1418" s="320">
        <v>1</v>
      </c>
      <c r="I1418" s="320">
        <v>1</v>
      </c>
      <c r="J1418" s="321">
        <v>37</v>
      </c>
      <c r="K1418" s="322"/>
      <c r="L1418" s="323"/>
    </row>
    <row r="1419" spans="1:12" ht="14.25">
      <c r="A1419" s="316">
        <v>1407</v>
      </c>
      <c r="B1419" s="317" t="s">
        <v>1935</v>
      </c>
      <c r="C1419" s="318" t="s">
        <v>3414</v>
      </c>
      <c r="D1419" s="318" t="s">
        <v>1968</v>
      </c>
      <c r="E1419" s="318" t="s">
        <v>1976</v>
      </c>
      <c r="F1419" s="319" t="s">
        <v>1977</v>
      </c>
      <c r="G1419" s="318" t="s">
        <v>1983</v>
      </c>
      <c r="H1419" s="320">
        <v>6</v>
      </c>
      <c r="I1419" s="320">
        <v>1</v>
      </c>
      <c r="J1419" s="321">
        <v>37</v>
      </c>
      <c r="K1419" s="322"/>
      <c r="L1419" s="323"/>
    </row>
    <row r="1420" spans="1:12" ht="14.25">
      <c r="A1420" s="316">
        <v>1408</v>
      </c>
      <c r="B1420" s="317" t="s">
        <v>1936</v>
      </c>
      <c r="C1420" s="318" t="s">
        <v>3946</v>
      </c>
      <c r="D1420" s="318" t="s">
        <v>1970</v>
      </c>
      <c r="E1420" s="318" t="s">
        <v>2826</v>
      </c>
      <c r="F1420" s="319" t="s">
        <v>2065</v>
      </c>
      <c r="G1420" s="318" t="s">
        <v>2827</v>
      </c>
      <c r="H1420" s="320">
        <v>2</v>
      </c>
      <c r="I1420" s="320">
        <v>1</v>
      </c>
      <c r="J1420" s="321">
        <v>33</v>
      </c>
      <c r="K1420" s="322"/>
      <c r="L1420" s="323"/>
    </row>
    <row r="1421" spans="1:12" ht="14.25">
      <c r="A1421" s="316">
        <v>1409</v>
      </c>
      <c r="B1421" s="317" t="s">
        <v>1937</v>
      </c>
      <c r="C1421" s="318" t="s">
        <v>3947</v>
      </c>
      <c r="D1421" s="318" t="s">
        <v>1968</v>
      </c>
      <c r="E1421" s="318" t="s">
        <v>2574</v>
      </c>
      <c r="F1421" s="319" t="s">
        <v>2049</v>
      </c>
      <c r="G1421" s="318" t="s">
        <v>2575</v>
      </c>
      <c r="H1421" s="320">
        <v>3</v>
      </c>
      <c r="I1421" s="320">
        <v>1</v>
      </c>
      <c r="J1421" s="321">
        <v>33</v>
      </c>
      <c r="K1421" s="322"/>
      <c r="L1421" s="323"/>
    </row>
    <row r="1422" spans="1:12" ht="14.25">
      <c r="A1422" s="316">
        <v>1410</v>
      </c>
      <c r="B1422" s="317" t="s">
        <v>1938</v>
      </c>
      <c r="C1422" s="318" t="s">
        <v>2940</v>
      </c>
      <c r="D1422" s="318" t="s">
        <v>1968</v>
      </c>
      <c r="E1422" s="318" t="s">
        <v>1987</v>
      </c>
      <c r="F1422" s="319" t="s">
        <v>1977</v>
      </c>
      <c r="G1422" s="318" t="s">
        <v>1988</v>
      </c>
      <c r="H1422" s="320">
        <v>1</v>
      </c>
      <c r="I1422" s="320">
        <v>1</v>
      </c>
      <c r="J1422" s="321">
        <v>28</v>
      </c>
      <c r="K1422" s="322"/>
      <c r="L1422" s="323"/>
    </row>
    <row r="1423" spans="1:12" ht="14.25">
      <c r="A1423" s="316">
        <v>1411</v>
      </c>
      <c r="B1423" s="317" t="s">
        <v>1040</v>
      </c>
      <c r="C1423" s="318" t="s">
        <v>3109</v>
      </c>
      <c r="D1423" s="318" t="s">
        <v>1968</v>
      </c>
      <c r="E1423" s="318" t="s">
        <v>2084</v>
      </c>
      <c r="F1423" s="319" t="s">
        <v>1977</v>
      </c>
      <c r="G1423" s="318" t="s">
        <v>2085</v>
      </c>
      <c r="H1423" s="320">
        <v>1</v>
      </c>
      <c r="I1423" s="320">
        <v>1</v>
      </c>
      <c r="J1423" s="321">
        <v>28</v>
      </c>
      <c r="K1423" s="322"/>
      <c r="L1423" s="323"/>
    </row>
    <row r="1424" spans="1:12" ht="14.25">
      <c r="A1424" s="316">
        <v>1412</v>
      </c>
      <c r="B1424" s="317" t="s">
        <v>1939</v>
      </c>
      <c r="C1424" s="318" t="s">
        <v>3339</v>
      </c>
      <c r="D1424" s="318" t="s">
        <v>1973</v>
      </c>
      <c r="E1424" s="318" t="s">
        <v>2332</v>
      </c>
      <c r="F1424" s="319" t="s">
        <v>2289</v>
      </c>
      <c r="G1424" s="318" t="s">
        <v>2333</v>
      </c>
      <c r="H1424" s="320">
        <v>5</v>
      </c>
      <c r="I1424" s="320">
        <v>1</v>
      </c>
      <c r="J1424" s="321">
        <v>24.5</v>
      </c>
      <c r="K1424" s="322"/>
      <c r="L1424" s="323"/>
    </row>
    <row r="1425" spans="1:12" ht="14.25">
      <c r="A1425" s="316">
        <v>1413</v>
      </c>
      <c r="B1425" s="317" t="s">
        <v>1940</v>
      </c>
      <c r="C1425" s="318" t="s">
        <v>3037</v>
      </c>
      <c r="D1425" s="318" t="s">
        <v>1968</v>
      </c>
      <c r="E1425" s="318" t="s">
        <v>2080</v>
      </c>
      <c r="F1425" s="319" t="s">
        <v>1977</v>
      </c>
      <c r="G1425" s="318" t="s">
        <v>2150</v>
      </c>
      <c r="H1425" s="320">
        <v>2</v>
      </c>
      <c r="I1425" s="320">
        <v>1</v>
      </c>
      <c r="J1425" s="321">
        <v>24</v>
      </c>
      <c r="K1425" s="322"/>
      <c r="L1425" s="323"/>
    </row>
    <row r="1426" spans="1:12" ht="14.25">
      <c r="A1426" s="316">
        <v>1414</v>
      </c>
      <c r="B1426" s="317" t="s">
        <v>1941</v>
      </c>
      <c r="C1426" s="318" t="s">
        <v>3567</v>
      </c>
      <c r="D1426" s="318" t="s">
        <v>1968</v>
      </c>
      <c r="E1426" s="318" t="s">
        <v>2411</v>
      </c>
      <c r="F1426" s="319" t="s">
        <v>1977</v>
      </c>
      <c r="G1426" s="318" t="s">
        <v>2412</v>
      </c>
      <c r="H1426" s="320">
        <v>1</v>
      </c>
      <c r="I1426" s="320">
        <v>1</v>
      </c>
      <c r="J1426" s="321">
        <v>17.600000000000001</v>
      </c>
      <c r="K1426" s="322"/>
      <c r="L1426" s="323"/>
    </row>
    <row r="1427" spans="1:12" ht="14.25">
      <c r="A1427" s="316">
        <v>1415</v>
      </c>
      <c r="B1427" s="317" t="s">
        <v>1942</v>
      </c>
      <c r="C1427" s="318" t="s">
        <v>3934</v>
      </c>
      <c r="D1427" s="318" t="s">
        <v>1968</v>
      </c>
      <c r="E1427" s="318" t="s">
        <v>2599</v>
      </c>
      <c r="F1427" s="319" t="s">
        <v>2007</v>
      </c>
      <c r="G1427" s="318" t="s">
        <v>2600</v>
      </c>
      <c r="H1427" s="320">
        <v>1</v>
      </c>
      <c r="I1427" s="320">
        <v>1</v>
      </c>
      <c r="J1427" s="321">
        <v>17</v>
      </c>
      <c r="K1427" s="322"/>
      <c r="L1427" s="323"/>
    </row>
    <row r="1428" spans="1:12" ht="14.25">
      <c r="A1428" s="316">
        <v>1416</v>
      </c>
      <c r="B1428" s="317" t="s">
        <v>1943</v>
      </c>
      <c r="C1428" s="318" t="s">
        <v>3948</v>
      </c>
      <c r="D1428" s="318" t="s">
        <v>1968</v>
      </c>
      <c r="E1428" s="318" t="s">
        <v>2006</v>
      </c>
      <c r="F1428" s="319" t="s">
        <v>2007</v>
      </c>
      <c r="G1428" s="318" t="s">
        <v>2008</v>
      </c>
      <c r="H1428" s="320">
        <v>8</v>
      </c>
      <c r="I1428" s="320">
        <v>3</v>
      </c>
      <c r="J1428" s="321">
        <v>0.2</v>
      </c>
      <c r="K1428" s="322"/>
      <c r="L1428" s="323"/>
    </row>
    <row r="1429" spans="1:12" ht="14.25">
      <c r="A1429" s="316">
        <v>1417</v>
      </c>
      <c r="B1429" s="317" t="s">
        <v>1944</v>
      </c>
      <c r="C1429" s="318" t="s">
        <v>3670</v>
      </c>
      <c r="D1429" s="318" t="s">
        <v>1968</v>
      </c>
      <c r="E1429" s="318" t="s">
        <v>2494</v>
      </c>
      <c r="F1429" s="319" t="s">
        <v>1977</v>
      </c>
      <c r="G1429" s="318" t="s">
        <v>2495</v>
      </c>
      <c r="H1429" s="320">
        <v>3</v>
      </c>
      <c r="I1429" s="320">
        <v>1</v>
      </c>
      <c r="J1429" s="321">
        <v>0</v>
      </c>
      <c r="K1429" s="322"/>
      <c r="L1429" s="323"/>
    </row>
    <row r="1430" spans="1:12" ht="14.25">
      <c r="A1430" s="316">
        <v>1418</v>
      </c>
      <c r="B1430" s="317" t="s">
        <v>755</v>
      </c>
      <c r="C1430" s="318" t="s">
        <v>3014</v>
      </c>
      <c r="D1430" s="318" t="s">
        <v>1968</v>
      </c>
      <c r="E1430" s="318" t="s">
        <v>2019</v>
      </c>
      <c r="F1430" s="319" t="s">
        <v>1977</v>
      </c>
      <c r="G1430" s="318" t="s">
        <v>2020</v>
      </c>
      <c r="H1430" s="320">
        <v>3</v>
      </c>
      <c r="I1430" s="320">
        <v>1</v>
      </c>
      <c r="J1430" s="321">
        <v>0</v>
      </c>
      <c r="K1430" s="322"/>
      <c r="L1430" s="323"/>
    </row>
    <row r="1431" spans="1:12" ht="14.25">
      <c r="A1431" s="316">
        <v>1419</v>
      </c>
      <c r="B1431" s="317" t="s">
        <v>1945</v>
      </c>
      <c r="C1431" s="318" t="s">
        <v>3351</v>
      </c>
      <c r="D1431" s="318" t="s">
        <v>1971</v>
      </c>
      <c r="E1431" s="318" t="s">
        <v>2342</v>
      </c>
      <c r="F1431" s="319" t="s">
        <v>2182</v>
      </c>
      <c r="G1431" s="318" t="s">
        <v>2343</v>
      </c>
      <c r="H1431" s="320">
        <v>2</v>
      </c>
      <c r="I1431" s="320">
        <v>1</v>
      </c>
      <c r="J1431" s="321">
        <v>0</v>
      </c>
      <c r="K1431" s="322"/>
      <c r="L1431" s="323"/>
    </row>
    <row r="1432" spans="1:12" ht="14.25">
      <c r="A1432" s="316">
        <v>1420</v>
      </c>
      <c r="B1432" s="317" t="s">
        <v>667</v>
      </c>
      <c r="C1432" s="318" t="s">
        <v>2943</v>
      </c>
      <c r="D1432" s="318" t="s">
        <v>1968</v>
      </c>
      <c r="E1432" s="318" t="s">
        <v>1976</v>
      </c>
      <c r="F1432" s="319" t="s">
        <v>1977</v>
      </c>
      <c r="G1432" s="318" t="s">
        <v>1978</v>
      </c>
      <c r="H1432" s="320">
        <v>8</v>
      </c>
      <c r="I1432" s="320">
        <v>2</v>
      </c>
      <c r="J1432" s="321">
        <v>0</v>
      </c>
      <c r="K1432" s="322"/>
      <c r="L1432" s="323"/>
    </row>
    <row r="1433" spans="1:12" ht="14.25">
      <c r="A1433" s="316">
        <v>1421</v>
      </c>
      <c r="B1433" s="317" t="s">
        <v>757</v>
      </c>
      <c r="C1433" s="318" t="s">
        <v>3015</v>
      </c>
      <c r="D1433" s="318" t="s">
        <v>1968</v>
      </c>
      <c r="E1433" s="318" t="s">
        <v>1976</v>
      </c>
      <c r="F1433" s="319" t="s">
        <v>1977</v>
      </c>
      <c r="G1433" s="318" t="s">
        <v>1978</v>
      </c>
      <c r="H1433" s="320">
        <v>2</v>
      </c>
      <c r="I1433" s="320">
        <v>2</v>
      </c>
      <c r="J1433" s="321">
        <v>0</v>
      </c>
      <c r="K1433" s="322"/>
      <c r="L1433" s="323"/>
    </row>
    <row r="1434" spans="1:12" ht="14.25">
      <c r="A1434" s="316">
        <v>1422</v>
      </c>
      <c r="B1434" s="317" t="s">
        <v>643</v>
      </c>
      <c r="C1434" s="318" t="s">
        <v>2920</v>
      </c>
      <c r="D1434" s="318" t="s">
        <v>1968</v>
      </c>
      <c r="E1434" s="318" t="s">
        <v>1979</v>
      </c>
      <c r="F1434" s="319" t="s">
        <v>1977</v>
      </c>
      <c r="G1434" s="318" t="s">
        <v>1980</v>
      </c>
      <c r="H1434" s="320">
        <v>7</v>
      </c>
      <c r="I1434" s="320">
        <v>5</v>
      </c>
      <c r="J1434" s="321">
        <v>0</v>
      </c>
      <c r="K1434" s="322"/>
      <c r="L1434" s="323"/>
    </row>
    <row r="1435" spans="1:12" ht="14.25">
      <c r="A1435" s="316">
        <v>1423</v>
      </c>
      <c r="B1435" s="317" t="s">
        <v>1946</v>
      </c>
      <c r="C1435" s="318" t="s">
        <v>3670</v>
      </c>
      <c r="D1435" s="318" t="s">
        <v>1968</v>
      </c>
      <c r="E1435" s="318" t="s">
        <v>2494</v>
      </c>
      <c r="F1435" s="319" t="s">
        <v>1977</v>
      </c>
      <c r="G1435" s="318" t="s">
        <v>2495</v>
      </c>
      <c r="H1435" s="320">
        <v>1</v>
      </c>
      <c r="I1435" s="320">
        <v>1</v>
      </c>
      <c r="J1435" s="321">
        <v>0</v>
      </c>
      <c r="K1435" s="322"/>
      <c r="L1435" s="323"/>
    </row>
    <row r="1436" spans="1:12" ht="14.25">
      <c r="A1436" s="316">
        <v>1424</v>
      </c>
      <c r="B1436" s="317" t="s">
        <v>717</v>
      </c>
      <c r="C1436" s="318" t="s">
        <v>2985</v>
      </c>
      <c r="D1436" s="318" t="s">
        <v>1968</v>
      </c>
      <c r="E1436" s="318" t="s">
        <v>1976</v>
      </c>
      <c r="F1436" s="319" t="s">
        <v>1977</v>
      </c>
      <c r="G1436" s="318" t="s">
        <v>1978</v>
      </c>
      <c r="H1436" s="320">
        <v>6</v>
      </c>
      <c r="I1436" s="320">
        <v>2</v>
      </c>
      <c r="J1436" s="321">
        <v>0</v>
      </c>
      <c r="K1436" s="322"/>
      <c r="L1436" s="323"/>
    </row>
    <row r="1437" spans="1:12" ht="14.25">
      <c r="A1437" s="316">
        <v>1425</v>
      </c>
      <c r="B1437" s="317" t="s">
        <v>1947</v>
      </c>
      <c r="C1437" s="318" t="s">
        <v>3949</v>
      </c>
      <c r="D1437" s="318" t="s">
        <v>1968</v>
      </c>
      <c r="E1437" s="318" t="s">
        <v>2900</v>
      </c>
      <c r="F1437" s="319" t="s">
        <v>2007</v>
      </c>
      <c r="G1437" s="318" t="s">
        <v>2901</v>
      </c>
      <c r="H1437" s="320">
        <v>4</v>
      </c>
      <c r="I1437" s="320">
        <v>1</v>
      </c>
      <c r="J1437" s="321">
        <v>0</v>
      </c>
      <c r="K1437" s="322"/>
      <c r="L1437" s="323"/>
    </row>
    <row r="1438" spans="1:12" ht="14.25">
      <c r="A1438" s="316">
        <v>1426</v>
      </c>
      <c r="B1438" s="317" t="s">
        <v>710</v>
      </c>
      <c r="C1438" s="318" t="s">
        <v>2981</v>
      </c>
      <c r="D1438" s="318" t="s">
        <v>1968</v>
      </c>
      <c r="E1438" s="318" t="s">
        <v>1976</v>
      </c>
      <c r="F1438" s="319" t="s">
        <v>1977</v>
      </c>
      <c r="G1438" s="318" t="s">
        <v>1978</v>
      </c>
      <c r="H1438" s="320">
        <v>4</v>
      </c>
      <c r="I1438" s="320">
        <v>1</v>
      </c>
      <c r="J1438" s="321">
        <v>0</v>
      </c>
      <c r="K1438" s="322"/>
      <c r="L1438" s="323"/>
    </row>
    <row r="1439" spans="1:12" ht="14.25">
      <c r="A1439" s="316">
        <v>1427</v>
      </c>
      <c r="B1439" s="317" t="s">
        <v>1948</v>
      </c>
      <c r="C1439" s="318" t="s">
        <v>3950</v>
      </c>
      <c r="D1439" s="318" t="s">
        <v>1968</v>
      </c>
      <c r="E1439" s="318" t="s">
        <v>2059</v>
      </c>
      <c r="F1439" s="319" t="s">
        <v>2060</v>
      </c>
      <c r="G1439" s="318" t="s">
        <v>2194</v>
      </c>
      <c r="H1439" s="320">
        <v>2</v>
      </c>
      <c r="I1439" s="320">
        <v>1</v>
      </c>
      <c r="J1439" s="321">
        <v>0</v>
      </c>
      <c r="K1439" s="322"/>
      <c r="L1439" s="323"/>
    </row>
    <row r="1440" spans="1:12" ht="14.25">
      <c r="A1440" s="316">
        <v>1428</v>
      </c>
      <c r="B1440" s="317" t="s">
        <v>653</v>
      </c>
      <c r="C1440" s="318" t="s">
        <v>2930</v>
      </c>
      <c r="D1440" s="318" t="s">
        <v>1968</v>
      </c>
      <c r="E1440" s="318" t="s">
        <v>1976</v>
      </c>
      <c r="F1440" s="319" t="s">
        <v>1977</v>
      </c>
      <c r="G1440" s="318" t="s">
        <v>1984</v>
      </c>
      <c r="H1440" s="320">
        <v>12</v>
      </c>
      <c r="I1440" s="320">
        <v>2</v>
      </c>
      <c r="J1440" s="321">
        <v>0</v>
      </c>
      <c r="K1440" s="322"/>
      <c r="L1440" s="323"/>
    </row>
    <row r="1441" spans="1:12" ht="14.25">
      <c r="A1441" s="316">
        <v>1429</v>
      </c>
      <c r="B1441" s="317" t="s">
        <v>1949</v>
      </c>
      <c r="C1441" s="318" t="s">
        <v>3951</v>
      </c>
      <c r="D1441" s="318" t="s">
        <v>1968</v>
      </c>
      <c r="E1441" s="318" t="s">
        <v>2136</v>
      </c>
      <c r="F1441" s="319" t="s">
        <v>2137</v>
      </c>
      <c r="G1441" s="318" t="s">
        <v>2902</v>
      </c>
      <c r="H1441" s="320">
        <v>2</v>
      </c>
      <c r="I1441" s="320">
        <v>1</v>
      </c>
      <c r="J1441" s="321">
        <v>0</v>
      </c>
      <c r="K1441" s="322"/>
      <c r="L1441" s="323"/>
    </row>
    <row r="1442" spans="1:12" ht="14.25">
      <c r="A1442" s="316">
        <v>1430</v>
      </c>
      <c r="B1442" s="317" t="s">
        <v>1950</v>
      </c>
      <c r="C1442" s="318" t="s">
        <v>3952</v>
      </c>
      <c r="D1442" s="318" t="s">
        <v>1968</v>
      </c>
      <c r="E1442" s="318" t="s">
        <v>2035</v>
      </c>
      <c r="F1442" s="319" t="s">
        <v>1977</v>
      </c>
      <c r="G1442" s="318" t="s">
        <v>2903</v>
      </c>
      <c r="H1442" s="320">
        <v>3</v>
      </c>
      <c r="I1442" s="320">
        <v>1</v>
      </c>
      <c r="J1442" s="321">
        <v>0</v>
      </c>
      <c r="K1442" s="322"/>
      <c r="L1442" s="323"/>
    </row>
    <row r="1443" spans="1:12" ht="14.25">
      <c r="A1443" s="316">
        <v>1431</v>
      </c>
      <c r="B1443" s="317" t="s">
        <v>796</v>
      </c>
      <c r="C1443" s="318" t="s">
        <v>3952</v>
      </c>
      <c r="D1443" s="318" t="s">
        <v>1968</v>
      </c>
      <c r="E1443" s="318" t="s">
        <v>1976</v>
      </c>
      <c r="F1443" s="319" t="s">
        <v>1977</v>
      </c>
      <c r="G1443" s="318" t="s">
        <v>1991</v>
      </c>
      <c r="H1443" s="320">
        <v>1</v>
      </c>
      <c r="I1443" s="320">
        <v>1</v>
      </c>
      <c r="J1443" s="321">
        <v>0</v>
      </c>
      <c r="K1443" s="322"/>
      <c r="L1443" s="323"/>
    </row>
    <row r="1444" spans="1:12" ht="14.25">
      <c r="A1444" s="316">
        <v>1432</v>
      </c>
      <c r="B1444" s="317" t="s">
        <v>901</v>
      </c>
      <c r="C1444" s="318" t="s">
        <v>3107</v>
      </c>
      <c r="D1444" s="318" t="s">
        <v>1968</v>
      </c>
      <c r="E1444" s="318" t="s">
        <v>2038</v>
      </c>
      <c r="F1444" s="319" t="s">
        <v>2007</v>
      </c>
      <c r="G1444" s="318" t="s">
        <v>2039</v>
      </c>
      <c r="H1444" s="320">
        <v>7</v>
      </c>
      <c r="I1444" s="320">
        <v>1</v>
      </c>
      <c r="J1444" s="321">
        <v>0</v>
      </c>
      <c r="K1444" s="322"/>
      <c r="L1444" s="323"/>
    </row>
    <row r="1445" spans="1:12" ht="14.25">
      <c r="A1445" s="316">
        <v>1433</v>
      </c>
      <c r="B1445" s="317" t="s">
        <v>746</v>
      </c>
      <c r="C1445" s="318" t="s">
        <v>3007</v>
      </c>
      <c r="D1445" s="318" t="s">
        <v>1971</v>
      </c>
      <c r="E1445" s="318" t="s">
        <v>2014</v>
      </c>
      <c r="F1445" s="319" t="s">
        <v>1977</v>
      </c>
      <c r="G1445" s="318" t="s">
        <v>1984</v>
      </c>
      <c r="H1445" s="320">
        <v>2</v>
      </c>
      <c r="I1445" s="320">
        <v>2</v>
      </c>
      <c r="J1445" s="321">
        <v>0</v>
      </c>
      <c r="K1445" s="322"/>
      <c r="L1445" s="323"/>
    </row>
    <row r="1446" spans="1:12" ht="14.25">
      <c r="A1446" s="316">
        <v>1434</v>
      </c>
      <c r="B1446" s="317" t="s">
        <v>1951</v>
      </c>
      <c r="C1446" s="318" t="s">
        <v>3115</v>
      </c>
      <c r="D1446" s="318" t="s">
        <v>1968</v>
      </c>
      <c r="E1446" s="318" t="s">
        <v>2094</v>
      </c>
      <c r="F1446" s="319" t="s">
        <v>2049</v>
      </c>
      <c r="G1446" s="318" t="s">
        <v>2095</v>
      </c>
      <c r="H1446" s="320">
        <v>3</v>
      </c>
      <c r="I1446" s="320">
        <v>1</v>
      </c>
      <c r="J1446" s="321">
        <v>0</v>
      </c>
      <c r="K1446" s="322"/>
      <c r="L1446" s="323"/>
    </row>
    <row r="1447" spans="1:12" ht="14.25">
      <c r="A1447" s="316">
        <v>1435</v>
      </c>
      <c r="B1447" s="317" t="s">
        <v>646</v>
      </c>
      <c r="C1447" s="318" t="s">
        <v>2923</v>
      </c>
      <c r="D1447" s="318" t="s">
        <v>1969</v>
      </c>
      <c r="E1447" s="318" t="s">
        <v>1976</v>
      </c>
      <c r="F1447" s="319" t="s">
        <v>1977</v>
      </c>
      <c r="G1447" s="318" t="s">
        <v>1978</v>
      </c>
      <c r="H1447" s="320">
        <v>136</v>
      </c>
      <c r="I1447" s="320">
        <v>3</v>
      </c>
      <c r="J1447" s="321">
        <v>0</v>
      </c>
      <c r="K1447" s="322"/>
      <c r="L1447" s="323"/>
    </row>
    <row r="1448" spans="1:12" ht="14.25">
      <c r="A1448" s="316">
        <v>1436</v>
      </c>
      <c r="B1448" s="317" t="s">
        <v>933</v>
      </c>
      <c r="C1448" s="318" t="s">
        <v>3133</v>
      </c>
      <c r="D1448" s="318" t="s">
        <v>1968</v>
      </c>
      <c r="E1448" s="318" t="s">
        <v>1976</v>
      </c>
      <c r="F1448" s="319" t="s">
        <v>1977</v>
      </c>
      <c r="G1448" s="318" t="s">
        <v>1978</v>
      </c>
      <c r="H1448" s="320">
        <v>2</v>
      </c>
      <c r="I1448" s="320">
        <v>2</v>
      </c>
      <c r="J1448" s="321">
        <v>0</v>
      </c>
      <c r="K1448" s="322"/>
      <c r="L1448" s="323"/>
    </row>
    <row r="1449" spans="1:12" ht="14.25">
      <c r="A1449" s="316">
        <v>1437</v>
      </c>
      <c r="B1449" s="317" t="s">
        <v>721</v>
      </c>
      <c r="C1449" s="318" t="s">
        <v>2989</v>
      </c>
      <c r="D1449" s="318" t="s">
        <v>1968</v>
      </c>
      <c r="E1449" s="318" t="s">
        <v>1976</v>
      </c>
      <c r="F1449" s="319" t="s">
        <v>1977</v>
      </c>
      <c r="G1449" s="318" t="s">
        <v>1978</v>
      </c>
      <c r="H1449" s="320">
        <v>1</v>
      </c>
      <c r="I1449" s="320">
        <v>1</v>
      </c>
      <c r="J1449" s="321">
        <v>0</v>
      </c>
      <c r="K1449" s="322"/>
      <c r="L1449" s="323"/>
    </row>
    <row r="1450" spans="1:12" ht="14.25">
      <c r="A1450" s="316">
        <v>1438</v>
      </c>
      <c r="B1450" s="317" t="s">
        <v>1336</v>
      </c>
      <c r="C1450" s="318" t="s">
        <v>3482</v>
      </c>
      <c r="D1450" s="318" t="s">
        <v>1968</v>
      </c>
      <c r="E1450" s="318" t="s">
        <v>2027</v>
      </c>
      <c r="F1450" s="319" t="s">
        <v>1977</v>
      </c>
      <c r="G1450" s="318" t="s">
        <v>2028</v>
      </c>
      <c r="H1450" s="320">
        <v>2</v>
      </c>
      <c r="I1450" s="320">
        <v>1</v>
      </c>
      <c r="J1450" s="321">
        <v>0</v>
      </c>
      <c r="K1450" s="322"/>
      <c r="L1450" s="323"/>
    </row>
    <row r="1451" spans="1:12" ht="14.25">
      <c r="A1451" s="316">
        <v>1439</v>
      </c>
      <c r="B1451" s="317" t="s">
        <v>1952</v>
      </c>
      <c r="C1451" s="318" t="s">
        <v>3048</v>
      </c>
      <c r="D1451" s="318" t="s">
        <v>1968</v>
      </c>
      <c r="E1451" s="318" t="s">
        <v>1981</v>
      </c>
      <c r="F1451" s="319" t="s">
        <v>1977</v>
      </c>
      <c r="G1451" s="318" t="s">
        <v>1982</v>
      </c>
      <c r="H1451" s="320">
        <v>6</v>
      </c>
      <c r="I1451" s="320">
        <v>1</v>
      </c>
      <c r="J1451" s="321">
        <v>0</v>
      </c>
      <c r="K1451" s="322"/>
      <c r="L1451" s="323"/>
    </row>
    <row r="1452" spans="1:12" ht="14.25">
      <c r="A1452" s="316">
        <v>1440</v>
      </c>
      <c r="B1452" s="317" t="s">
        <v>1953</v>
      </c>
      <c r="C1452" s="318" t="s">
        <v>3953</v>
      </c>
      <c r="D1452" s="318" t="s">
        <v>1974</v>
      </c>
      <c r="E1452" s="318" t="s">
        <v>2080</v>
      </c>
      <c r="F1452" s="319" t="s">
        <v>1977</v>
      </c>
      <c r="G1452" s="318" t="s">
        <v>2150</v>
      </c>
      <c r="H1452" s="320">
        <v>2</v>
      </c>
      <c r="I1452" s="320">
        <v>1</v>
      </c>
      <c r="J1452" s="321">
        <v>0</v>
      </c>
      <c r="K1452" s="322"/>
      <c r="L1452" s="323"/>
    </row>
    <row r="1453" spans="1:12" ht="14.25">
      <c r="A1453" s="316">
        <v>1441</v>
      </c>
      <c r="B1453" s="317" t="s">
        <v>796</v>
      </c>
      <c r="C1453" s="318" t="s">
        <v>3037</v>
      </c>
      <c r="D1453" s="318" t="s">
        <v>1968</v>
      </c>
      <c r="E1453" s="318" t="s">
        <v>1976</v>
      </c>
      <c r="F1453" s="319" t="s">
        <v>1977</v>
      </c>
      <c r="G1453" s="318" t="s">
        <v>1991</v>
      </c>
      <c r="H1453" s="320">
        <v>3</v>
      </c>
      <c r="I1453" s="320">
        <v>1</v>
      </c>
      <c r="J1453" s="321">
        <v>0</v>
      </c>
      <c r="K1453" s="322"/>
      <c r="L1453" s="323"/>
    </row>
    <row r="1454" spans="1:12" ht="14.25">
      <c r="A1454" s="316">
        <v>1442</v>
      </c>
      <c r="B1454" s="317" t="s">
        <v>1954</v>
      </c>
      <c r="C1454" s="318" t="s">
        <v>3954</v>
      </c>
      <c r="D1454" s="318" t="s">
        <v>1974</v>
      </c>
      <c r="E1454" s="318" t="s">
        <v>2904</v>
      </c>
      <c r="F1454" s="319" t="s">
        <v>2065</v>
      </c>
      <c r="G1454" s="318" t="s">
        <v>2905</v>
      </c>
      <c r="H1454" s="320">
        <v>1</v>
      </c>
      <c r="I1454" s="320">
        <v>1</v>
      </c>
      <c r="J1454" s="321">
        <v>0</v>
      </c>
      <c r="K1454" s="322"/>
      <c r="L1454" s="323"/>
    </row>
    <row r="1455" spans="1:12" ht="14.25">
      <c r="A1455" s="316">
        <v>1443</v>
      </c>
      <c r="B1455" s="317" t="s">
        <v>862</v>
      </c>
      <c r="C1455" s="318" t="s">
        <v>3955</v>
      </c>
      <c r="D1455" s="318" t="s">
        <v>1968</v>
      </c>
      <c r="E1455" s="318" t="s">
        <v>1996</v>
      </c>
      <c r="F1455" s="319" t="s">
        <v>1977</v>
      </c>
      <c r="G1455" s="318" t="s">
        <v>2009</v>
      </c>
      <c r="H1455" s="320">
        <v>8</v>
      </c>
      <c r="I1455" s="320">
        <v>1</v>
      </c>
      <c r="J1455" s="321">
        <v>0</v>
      </c>
      <c r="K1455" s="322"/>
      <c r="L1455" s="323"/>
    </row>
    <row r="1456" spans="1:12" ht="14.25">
      <c r="A1456" s="316">
        <v>1444</v>
      </c>
      <c r="B1456" s="317" t="s">
        <v>652</v>
      </c>
      <c r="C1456" s="318" t="s">
        <v>2929</v>
      </c>
      <c r="D1456" s="318" t="s">
        <v>1972</v>
      </c>
      <c r="E1456" s="318" t="s">
        <v>1976</v>
      </c>
      <c r="F1456" s="319" t="s">
        <v>1977</v>
      </c>
      <c r="G1456" s="318" t="s">
        <v>1978</v>
      </c>
      <c r="H1456" s="320">
        <v>7</v>
      </c>
      <c r="I1456" s="320">
        <v>2</v>
      </c>
      <c r="J1456" s="321">
        <v>0</v>
      </c>
      <c r="K1456" s="322"/>
      <c r="L1456" s="323"/>
    </row>
    <row r="1457" spans="1:12" ht="14.25">
      <c r="A1457" s="316">
        <v>1445</v>
      </c>
      <c r="B1457" s="317" t="s">
        <v>741</v>
      </c>
      <c r="C1457" s="318" t="s">
        <v>3002</v>
      </c>
      <c r="D1457" s="318" t="s">
        <v>1968</v>
      </c>
      <c r="E1457" s="318" t="s">
        <v>1976</v>
      </c>
      <c r="F1457" s="319" t="s">
        <v>1977</v>
      </c>
      <c r="G1457" s="318" t="s">
        <v>1978</v>
      </c>
      <c r="H1457" s="320">
        <v>5</v>
      </c>
      <c r="I1457" s="320">
        <v>2</v>
      </c>
      <c r="J1457" s="321">
        <v>0</v>
      </c>
      <c r="K1457" s="322"/>
      <c r="L1457" s="323"/>
    </row>
    <row r="1458" spans="1:12" ht="14.25">
      <c r="A1458" s="316">
        <v>1446</v>
      </c>
      <c r="B1458" s="317" t="s">
        <v>1955</v>
      </c>
      <c r="C1458" s="318" t="s">
        <v>3956</v>
      </c>
      <c r="D1458" s="318" t="s">
        <v>1971</v>
      </c>
      <c r="E1458" s="318" t="s">
        <v>2358</v>
      </c>
      <c r="F1458" s="319" t="s">
        <v>2049</v>
      </c>
      <c r="G1458" s="318" t="s">
        <v>2474</v>
      </c>
      <c r="H1458" s="320">
        <v>4</v>
      </c>
      <c r="I1458" s="320">
        <v>1</v>
      </c>
      <c r="J1458" s="321">
        <v>0</v>
      </c>
      <c r="K1458" s="322"/>
      <c r="L1458" s="323"/>
    </row>
    <row r="1459" spans="1:12" ht="14.25">
      <c r="A1459" s="316">
        <v>1447</v>
      </c>
      <c r="B1459" s="317" t="s">
        <v>837</v>
      </c>
      <c r="C1459" s="318" t="s">
        <v>3024</v>
      </c>
      <c r="D1459" s="318" t="s">
        <v>1968</v>
      </c>
      <c r="E1459" s="318" t="s">
        <v>1996</v>
      </c>
      <c r="F1459" s="319" t="s">
        <v>1977</v>
      </c>
      <c r="G1459" s="318" t="s">
        <v>1997</v>
      </c>
      <c r="H1459" s="320">
        <v>3</v>
      </c>
      <c r="I1459" s="320">
        <v>1</v>
      </c>
      <c r="J1459" s="321">
        <v>0</v>
      </c>
      <c r="K1459" s="322"/>
      <c r="L1459" s="323"/>
    </row>
    <row r="1460" spans="1:12" ht="14.25">
      <c r="A1460" s="316">
        <v>1448</v>
      </c>
      <c r="B1460" s="317" t="s">
        <v>1956</v>
      </c>
      <c r="C1460" s="318" t="s">
        <v>3957</v>
      </c>
      <c r="D1460" s="318" t="s">
        <v>1968</v>
      </c>
      <c r="E1460" s="318" t="s">
        <v>2046</v>
      </c>
      <c r="F1460" s="319" t="s">
        <v>2007</v>
      </c>
      <c r="G1460" s="318" t="s">
        <v>2047</v>
      </c>
      <c r="H1460" s="320">
        <v>1</v>
      </c>
      <c r="I1460" s="320">
        <v>1</v>
      </c>
      <c r="J1460" s="321">
        <v>0</v>
      </c>
      <c r="K1460" s="322"/>
      <c r="L1460" s="323"/>
    </row>
    <row r="1461" spans="1:12" ht="14.25">
      <c r="A1461" s="316">
        <v>1449</v>
      </c>
      <c r="B1461" s="317" t="s">
        <v>1375</v>
      </c>
      <c r="C1461" s="318" t="s">
        <v>3512</v>
      </c>
      <c r="D1461" s="318" t="s">
        <v>1968</v>
      </c>
      <c r="E1461" s="318" t="s">
        <v>2499</v>
      </c>
      <c r="F1461" s="319" t="s">
        <v>2232</v>
      </c>
      <c r="G1461" s="318" t="s">
        <v>2500</v>
      </c>
      <c r="H1461" s="320">
        <v>1</v>
      </c>
      <c r="I1461" s="320">
        <v>1</v>
      </c>
      <c r="J1461" s="321">
        <v>0</v>
      </c>
      <c r="K1461" s="322"/>
      <c r="L1461" s="323"/>
    </row>
    <row r="1462" spans="1:12" ht="14.25">
      <c r="A1462" s="316">
        <v>1450</v>
      </c>
      <c r="B1462" s="317" t="s">
        <v>718</v>
      </c>
      <c r="C1462" s="318" t="s">
        <v>3051</v>
      </c>
      <c r="D1462" s="318" t="s">
        <v>1968</v>
      </c>
      <c r="E1462" s="318" t="s">
        <v>1976</v>
      </c>
      <c r="F1462" s="319" t="s">
        <v>1977</v>
      </c>
      <c r="G1462" s="318" t="s">
        <v>1984</v>
      </c>
      <c r="H1462" s="320">
        <v>2</v>
      </c>
      <c r="I1462" s="320">
        <v>1</v>
      </c>
      <c r="J1462" s="321">
        <v>0</v>
      </c>
      <c r="K1462" s="322"/>
      <c r="L1462" s="323"/>
    </row>
    <row r="1463" spans="1:12" ht="14.25">
      <c r="A1463" s="316">
        <v>1451</v>
      </c>
      <c r="B1463" s="317" t="s">
        <v>1957</v>
      </c>
      <c r="C1463" s="318" t="s">
        <v>3958</v>
      </c>
      <c r="D1463" s="318" t="s">
        <v>1968</v>
      </c>
      <c r="E1463" s="318" t="s">
        <v>2217</v>
      </c>
      <c r="F1463" s="319" t="s">
        <v>2237</v>
      </c>
      <c r="G1463" s="318" t="s">
        <v>2906</v>
      </c>
      <c r="H1463" s="320">
        <v>1</v>
      </c>
      <c r="I1463" s="320">
        <v>1</v>
      </c>
      <c r="J1463" s="321">
        <v>0</v>
      </c>
      <c r="K1463" s="322"/>
      <c r="L1463" s="323"/>
    </row>
    <row r="1464" spans="1:12" ht="14.25">
      <c r="A1464" s="316">
        <v>1452</v>
      </c>
      <c r="B1464" s="317" t="s">
        <v>821</v>
      </c>
      <c r="C1464" s="318" t="s">
        <v>3051</v>
      </c>
      <c r="D1464" s="318" t="s">
        <v>1968</v>
      </c>
      <c r="E1464" s="318" t="s">
        <v>1976</v>
      </c>
      <c r="F1464" s="319" t="s">
        <v>1977</v>
      </c>
      <c r="G1464" s="318" t="s">
        <v>1984</v>
      </c>
      <c r="H1464" s="320">
        <v>2</v>
      </c>
      <c r="I1464" s="320">
        <v>1</v>
      </c>
      <c r="J1464" s="321">
        <v>0</v>
      </c>
      <c r="K1464" s="322"/>
      <c r="L1464" s="323"/>
    </row>
    <row r="1465" spans="1:12" ht="14.25">
      <c r="A1465" s="316">
        <v>1453</v>
      </c>
      <c r="B1465" s="317" t="s">
        <v>1202</v>
      </c>
      <c r="C1465" s="318" t="s">
        <v>3959</v>
      </c>
      <c r="D1465" s="318" t="s">
        <v>1974</v>
      </c>
      <c r="E1465" s="318" t="s">
        <v>2541</v>
      </c>
      <c r="F1465" s="319" t="s">
        <v>2065</v>
      </c>
      <c r="G1465" s="318" t="s">
        <v>2542</v>
      </c>
      <c r="H1465" s="320">
        <v>2</v>
      </c>
      <c r="I1465" s="320">
        <v>1</v>
      </c>
      <c r="J1465" s="321">
        <v>0</v>
      </c>
      <c r="K1465" s="322"/>
      <c r="L1465" s="323"/>
    </row>
    <row r="1466" spans="1:12" ht="14.25">
      <c r="A1466" s="316">
        <v>1454</v>
      </c>
      <c r="B1466" s="317" t="s">
        <v>648</v>
      </c>
      <c r="C1466" s="318" t="s">
        <v>2925</v>
      </c>
      <c r="D1466" s="318" t="s">
        <v>1968</v>
      </c>
      <c r="E1466" s="318" t="s">
        <v>1976</v>
      </c>
      <c r="F1466" s="319" t="s">
        <v>1977</v>
      </c>
      <c r="G1466" s="318" t="s">
        <v>1983</v>
      </c>
      <c r="H1466" s="320">
        <v>7</v>
      </c>
      <c r="I1466" s="320">
        <v>2</v>
      </c>
      <c r="J1466" s="321">
        <v>0</v>
      </c>
      <c r="K1466" s="322"/>
      <c r="L1466" s="323"/>
    </row>
    <row r="1467" spans="1:12" ht="14.25">
      <c r="A1467" s="316">
        <v>1455</v>
      </c>
      <c r="B1467" s="317" t="s">
        <v>1958</v>
      </c>
      <c r="C1467" s="318" t="s">
        <v>3935</v>
      </c>
      <c r="D1467" s="318" t="s">
        <v>1968</v>
      </c>
      <c r="E1467" s="318" t="s">
        <v>1976</v>
      </c>
      <c r="F1467" s="319" t="s">
        <v>1977</v>
      </c>
      <c r="G1467" s="318" t="s">
        <v>1978</v>
      </c>
      <c r="H1467" s="320">
        <v>1</v>
      </c>
      <c r="I1467" s="320">
        <v>1</v>
      </c>
      <c r="J1467" s="321">
        <v>0</v>
      </c>
      <c r="K1467" s="322"/>
      <c r="L1467" s="323"/>
    </row>
    <row r="1468" spans="1:12" ht="14.25">
      <c r="A1468" s="316">
        <v>1456</v>
      </c>
      <c r="B1468" s="317" t="s">
        <v>669</v>
      </c>
      <c r="C1468" s="318" t="s">
        <v>2945</v>
      </c>
      <c r="D1468" s="318" t="s">
        <v>1968</v>
      </c>
      <c r="E1468" s="318" t="s">
        <v>1981</v>
      </c>
      <c r="F1468" s="319" t="s">
        <v>1977</v>
      </c>
      <c r="G1468" s="318" t="s">
        <v>1982</v>
      </c>
      <c r="H1468" s="320">
        <v>2</v>
      </c>
      <c r="I1468" s="320">
        <v>2</v>
      </c>
      <c r="J1468" s="321">
        <v>0</v>
      </c>
      <c r="K1468" s="322"/>
      <c r="L1468" s="323"/>
    </row>
    <row r="1469" spans="1:12" ht="14.25">
      <c r="A1469" s="316">
        <v>1457</v>
      </c>
      <c r="B1469" s="317" t="s">
        <v>703</v>
      </c>
      <c r="C1469" s="318" t="s">
        <v>2975</v>
      </c>
      <c r="D1469" s="318" t="s">
        <v>1971</v>
      </c>
      <c r="E1469" s="318" t="s">
        <v>2002</v>
      </c>
      <c r="F1469" s="319" t="s">
        <v>1977</v>
      </c>
      <c r="G1469" s="318" t="s">
        <v>2003</v>
      </c>
      <c r="H1469" s="320">
        <v>1</v>
      </c>
      <c r="I1469" s="320">
        <v>1</v>
      </c>
      <c r="J1469" s="321">
        <v>0</v>
      </c>
      <c r="K1469" s="322"/>
      <c r="L1469" s="323"/>
    </row>
    <row r="1470" spans="1:12" ht="14.25">
      <c r="A1470" s="316">
        <v>1458</v>
      </c>
      <c r="B1470" s="317" t="s">
        <v>707</v>
      </c>
      <c r="C1470" s="318" t="s">
        <v>2979</v>
      </c>
      <c r="D1470" s="318" t="s">
        <v>1968</v>
      </c>
      <c r="E1470" s="318" t="s">
        <v>2004</v>
      </c>
      <c r="F1470" s="319" t="s">
        <v>1977</v>
      </c>
      <c r="G1470" s="318" t="s">
        <v>2005</v>
      </c>
      <c r="H1470" s="320">
        <v>1</v>
      </c>
      <c r="I1470" s="320">
        <v>1</v>
      </c>
      <c r="J1470" s="321">
        <v>0</v>
      </c>
      <c r="K1470" s="322"/>
      <c r="L1470" s="323"/>
    </row>
    <row r="1471" spans="1:12" ht="14.25">
      <c r="A1471" s="316">
        <v>1459</v>
      </c>
      <c r="B1471" s="317" t="s">
        <v>725</v>
      </c>
      <c r="C1471" s="318" t="s">
        <v>2947</v>
      </c>
      <c r="D1471" s="318" t="s">
        <v>1968</v>
      </c>
      <c r="E1471" s="318" t="s">
        <v>1992</v>
      </c>
      <c r="F1471" s="319" t="s">
        <v>1977</v>
      </c>
      <c r="G1471" s="318" t="s">
        <v>1993</v>
      </c>
      <c r="H1471" s="320">
        <v>3</v>
      </c>
      <c r="I1471" s="320">
        <v>1</v>
      </c>
      <c r="J1471" s="321">
        <v>0</v>
      </c>
      <c r="K1471" s="322"/>
      <c r="L1471" s="323"/>
    </row>
    <row r="1472" spans="1:12" ht="14.25">
      <c r="A1472" s="316">
        <v>1460</v>
      </c>
      <c r="B1472" s="317" t="s">
        <v>666</v>
      </c>
      <c r="C1472" s="318" t="s">
        <v>2942</v>
      </c>
      <c r="D1472" s="318" t="s">
        <v>1971</v>
      </c>
      <c r="E1472" s="318" t="s">
        <v>1976</v>
      </c>
      <c r="F1472" s="319" t="s">
        <v>1977</v>
      </c>
      <c r="G1472" s="318" t="s">
        <v>1978</v>
      </c>
      <c r="H1472" s="320">
        <v>1</v>
      </c>
      <c r="I1472" s="320">
        <v>1</v>
      </c>
      <c r="J1472" s="321">
        <v>0</v>
      </c>
      <c r="K1472" s="322"/>
      <c r="L1472" s="323"/>
    </row>
    <row r="1473" spans="1:12" ht="14.25">
      <c r="A1473" s="316">
        <v>1461</v>
      </c>
      <c r="B1473" s="317" t="s">
        <v>839</v>
      </c>
      <c r="C1473" s="318" t="s">
        <v>3005</v>
      </c>
      <c r="D1473" s="318" t="s">
        <v>1970</v>
      </c>
      <c r="E1473" s="318" t="s">
        <v>1976</v>
      </c>
      <c r="F1473" s="319" t="s">
        <v>1977</v>
      </c>
      <c r="G1473" s="318" t="s">
        <v>1978</v>
      </c>
      <c r="H1473" s="320">
        <v>6</v>
      </c>
      <c r="I1473" s="320">
        <v>1</v>
      </c>
      <c r="J1473" s="321">
        <v>0</v>
      </c>
      <c r="K1473" s="322"/>
      <c r="L1473" s="323"/>
    </row>
    <row r="1474" spans="1:12" ht="14.25">
      <c r="A1474" s="316">
        <v>1462</v>
      </c>
      <c r="B1474" s="317" t="s">
        <v>744</v>
      </c>
      <c r="C1474" s="318" t="s">
        <v>3005</v>
      </c>
      <c r="D1474" s="318" t="s">
        <v>1968</v>
      </c>
      <c r="E1474" s="318" t="s">
        <v>1976</v>
      </c>
      <c r="F1474" s="319" t="s">
        <v>1977</v>
      </c>
      <c r="G1474" s="318" t="s">
        <v>1978</v>
      </c>
      <c r="H1474" s="320">
        <v>7</v>
      </c>
      <c r="I1474" s="320">
        <v>2</v>
      </c>
      <c r="J1474" s="321">
        <v>0</v>
      </c>
      <c r="K1474" s="322"/>
      <c r="L1474" s="323"/>
    </row>
    <row r="1475" spans="1:12" ht="14.25">
      <c r="A1475" s="316">
        <v>1463</v>
      </c>
      <c r="B1475" s="317" t="s">
        <v>751</v>
      </c>
      <c r="C1475" s="318" t="s">
        <v>2991</v>
      </c>
      <c r="D1475" s="318" t="s">
        <v>1968</v>
      </c>
      <c r="E1475" s="318" t="s">
        <v>1976</v>
      </c>
      <c r="F1475" s="319" t="s">
        <v>1977</v>
      </c>
      <c r="G1475" s="318" t="s">
        <v>1978</v>
      </c>
      <c r="H1475" s="320">
        <v>4</v>
      </c>
      <c r="I1475" s="320">
        <v>1</v>
      </c>
      <c r="J1475" s="321">
        <v>0</v>
      </c>
      <c r="K1475" s="322"/>
      <c r="L1475" s="323"/>
    </row>
    <row r="1476" spans="1:12" ht="14.25">
      <c r="A1476" s="316">
        <v>1464</v>
      </c>
      <c r="B1476" s="317" t="s">
        <v>760</v>
      </c>
      <c r="C1476" s="318" t="s">
        <v>3017</v>
      </c>
      <c r="D1476" s="318" t="s">
        <v>1970</v>
      </c>
      <c r="E1476" s="318" t="s">
        <v>2080</v>
      </c>
      <c r="F1476" s="319" t="s">
        <v>1977</v>
      </c>
      <c r="G1476" s="318" t="s">
        <v>2150</v>
      </c>
      <c r="H1476" s="320">
        <v>3</v>
      </c>
      <c r="I1476" s="320">
        <v>2</v>
      </c>
      <c r="J1476" s="321">
        <v>0</v>
      </c>
      <c r="K1476" s="322"/>
      <c r="L1476" s="323"/>
    </row>
    <row r="1477" spans="1:12" ht="14.25">
      <c r="A1477" s="316">
        <v>1465</v>
      </c>
      <c r="B1477" s="317" t="s">
        <v>699</v>
      </c>
      <c r="C1477" s="318" t="s">
        <v>2971</v>
      </c>
      <c r="D1477" s="318" t="s">
        <v>1968</v>
      </c>
      <c r="E1477" s="318" t="s">
        <v>1976</v>
      </c>
      <c r="F1477" s="319" t="s">
        <v>1977</v>
      </c>
      <c r="G1477" s="318" t="s">
        <v>1978</v>
      </c>
      <c r="H1477" s="320">
        <v>2</v>
      </c>
      <c r="I1477" s="320">
        <v>1</v>
      </c>
      <c r="J1477" s="321">
        <v>0</v>
      </c>
      <c r="K1477" s="322"/>
      <c r="L1477" s="323"/>
    </row>
    <row r="1478" spans="1:12" ht="14.25">
      <c r="A1478" s="316">
        <v>1466</v>
      </c>
      <c r="B1478" s="317" t="s">
        <v>671</v>
      </c>
      <c r="C1478" s="318" t="s">
        <v>2947</v>
      </c>
      <c r="D1478" s="318" t="s">
        <v>1968</v>
      </c>
      <c r="E1478" s="318" t="s">
        <v>1992</v>
      </c>
      <c r="F1478" s="319" t="s">
        <v>1977</v>
      </c>
      <c r="G1478" s="318" t="s">
        <v>1993</v>
      </c>
      <c r="H1478" s="320">
        <v>2</v>
      </c>
      <c r="I1478" s="320">
        <v>1</v>
      </c>
      <c r="J1478" s="321">
        <v>0</v>
      </c>
      <c r="K1478" s="322"/>
      <c r="L1478" s="323"/>
    </row>
    <row r="1479" spans="1:12" ht="14.25">
      <c r="A1479" s="316">
        <v>1467</v>
      </c>
      <c r="B1479" s="317" t="s">
        <v>724</v>
      </c>
      <c r="C1479" s="318" t="s">
        <v>2992</v>
      </c>
      <c r="D1479" s="318" t="s">
        <v>1968</v>
      </c>
      <c r="E1479" s="318" t="s">
        <v>1976</v>
      </c>
      <c r="F1479" s="319" t="s">
        <v>1977</v>
      </c>
      <c r="G1479" s="318" t="s">
        <v>1978</v>
      </c>
      <c r="H1479" s="320">
        <v>4</v>
      </c>
      <c r="I1479" s="320">
        <v>1</v>
      </c>
      <c r="J1479" s="321">
        <v>0</v>
      </c>
      <c r="K1479" s="322"/>
      <c r="L1479" s="323"/>
    </row>
    <row r="1480" spans="1:12" ht="14.25">
      <c r="A1480" s="316">
        <v>1468</v>
      </c>
      <c r="B1480" s="317" t="s">
        <v>843</v>
      </c>
      <c r="C1480" s="318" t="s">
        <v>3067</v>
      </c>
      <c r="D1480" s="318" t="s">
        <v>1970</v>
      </c>
      <c r="E1480" s="318" t="s">
        <v>2907</v>
      </c>
      <c r="F1480" s="319" t="s">
        <v>1977</v>
      </c>
      <c r="G1480" s="318" t="s">
        <v>2908</v>
      </c>
      <c r="H1480" s="320">
        <v>1</v>
      </c>
      <c r="I1480" s="320">
        <v>1</v>
      </c>
      <c r="J1480" s="321">
        <v>0</v>
      </c>
      <c r="K1480" s="322"/>
      <c r="L1480" s="323"/>
    </row>
    <row r="1481" spans="1:12" ht="14.25">
      <c r="A1481" s="316">
        <v>1469</v>
      </c>
      <c r="B1481" s="317" t="s">
        <v>1039</v>
      </c>
      <c r="C1481" s="318" t="s">
        <v>3223</v>
      </c>
      <c r="D1481" s="318" t="s">
        <v>1974</v>
      </c>
      <c r="E1481" s="318" t="s">
        <v>2042</v>
      </c>
      <c r="F1481" s="319" t="s">
        <v>1977</v>
      </c>
      <c r="G1481" s="318" t="s">
        <v>2044</v>
      </c>
      <c r="H1481" s="320">
        <v>2</v>
      </c>
      <c r="I1481" s="320">
        <v>1</v>
      </c>
      <c r="J1481" s="321">
        <v>0</v>
      </c>
      <c r="K1481" s="322"/>
      <c r="L1481" s="323"/>
    </row>
    <row r="1482" spans="1:12" ht="14.25">
      <c r="A1482" s="316">
        <v>1470</v>
      </c>
      <c r="B1482" s="317" t="s">
        <v>690</v>
      </c>
      <c r="C1482" s="318" t="s">
        <v>2962</v>
      </c>
      <c r="D1482" s="318" t="s">
        <v>1968</v>
      </c>
      <c r="E1482" s="318" t="s">
        <v>1976</v>
      </c>
      <c r="F1482" s="319" t="s">
        <v>1977</v>
      </c>
      <c r="G1482" s="318" t="s">
        <v>1978</v>
      </c>
      <c r="H1482" s="320">
        <v>3</v>
      </c>
      <c r="I1482" s="320">
        <v>1</v>
      </c>
      <c r="J1482" s="321">
        <v>0</v>
      </c>
      <c r="K1482" s="322"/>
      <c r="L1482" s="323"/>
    </row>
    <row r="1483" spans="1:12" ht="14.25">
      <c r="A1483" s="316">
        <v>1471</v>
      </c>
      <c r="B1483" s="317" t="s">
        <v>1959</v>
      </c>
      <c r="C1483" s="318" t="s">
        <v>3960</v>
      </c>
      <c r="D1483" s="318" t="s">
        <v>1970</v>
      </c>
      <c r="E1483" s="318" t="s">
        <v>2310</v>
      </c>
      <c r="F1483" s="319" t="s">
        <v>1977</v>
      </c>
      <c r="G1483" s="318" t="s">
        <v>2351</v>
      </c>
      <c r="H1483" s="320">
        <v>2</v>
      </c>
      <c r="I1483" s="320">
        <v>1</v>
      </c>
      <c r="J1483" s="321">
        <v>0</v>
      </c>
      <c r="K1483" s="322"/>
      <c r="L1483" s="323"/>
    </row>
    <row r="1484" spans="1:12" ht="14.25">
      <c r="A1484" s="316">
        <v>1472</v>
      </c>
      <c r="B1484" s="317" t="s">
        <v>654</v>
      </c>
      <c r="C1484" s="318" t="s">
        <v>2931</v>
      </c>
      <c r="D1484" s="318" t="s">
        <v>1971</v>
      </c>
      <c r="E1484" s="318" t="s">
        <v>1981</v>
      </c>
      <c r="F1484" s="319" t="s">
        <v>1977</v>
      </c>
      <c r="G1484" s="318" t="s">
        <v>1982</v>
      </c>
      <c r="H1484" s="320">
        <v>5</v>
      </c>
      <c r="I1484" s="320">
        <v>3</v>
      </c>
      <c r="J1484" s="321">
        <v>0</v>
      </c>
      <c r="K1484" s="322"/>
      <c r="L1484" s="323"/>
    </row>
    <row r="1485" spans="1:12" ht="14.25">
      <c r="A1485" s="316">
        <v>1473</v>
      </c>
      <c r="B1485" s="317" t="s">
        <v>745</v>
      </c>
      <c r="C1485" s="318" t="s">
        <v>3006</v>
      </c>
      <c r="D1485" s="318" t="s">
        <v>1968</v>
      </c>
      <c r="E1485" s="318" t="s">
        <v>2012</v>
      </c>
      <c r="F1485" s="319" t="s">
        <v>1977</v>
      </c>
      <c r="G1485" s="318" t="s">
        <v>2013</v>
      </c>
      <c r="H1485" s="320">
        <v>1</v>
      </c>
      <c r="I1485" s="320">
        <v>1</v>
      </c>
      <c r="J1485" s="321">
        <v>0</v>
      </c>
      <c r="K1485" s="322"/>
      <c r="L1485" s="323"/>
    </row>
    <row r="1486" spans="1:12" ht="14.25">
      <c r="A1486" s="316">
        <v>1474</v>
      </c>
      <c r="B1486" s="317" t="s">
        <v>747</v>
      </c>
      <c r="C1486" s="318" t="s">
        <v>3008</v>
      </c>
      <c r="D1486" s="318" t="s">
        <v>1968</v>
      </c>
      <c r="E1486" s="318" t="s">
        <v>2015</v>
      </c>
      <c r="F1486" s="319" t="s">
        <v>1977</v>
      </c>
      <c r="G1486" s="318" t="s">
        <v>2016</v>
      </c>
      <c r="H1486" s="320">
        <v>3</v>
      </c>
      <c r="I1486" s="320">
        <v>1</v>
      </c>
      <c r="J1486" s="321">
        <v>0</v>
      </c>
      <c r="K1486" s="322"/>
      <c r="L1486" s="323"/>
    </row>
    <row r="1487" spans="1:12" ht="14.25">
      <c r="A1487" s="316">
        <v>1475</v>
      </c>
      <c r="B1487" s="317" t="s">
        <v>663</v>
      </c>
      <c r="C1487" s="318" t="s">
        <v>2939</v>
      </c>
      <c r="D1487" s="318" t="s">
        <v>1970</v>
      </c>
      <c r="E1487" s="318" t="s">
        <v>1976</v>
      </c>
      <c r="F1487" s="319" t="s">
        <v>1977</v>
      </c>
      <c r="G1487" s="318" t="s">
        <v>1983</v>
      </c>
      <c r="H1487" s="320">
        <v>10</v>
      </c>
      <c r="I1487" s="320">
        <v>1</v>
      </c>
      <c r="J1487" s="321">
        <v>0</v>
      </c>
      <c r="K1487" s="322"/>
      <c r="L1487" s="323"/>
    </row>
    <row r="1488" spans="1:12" ht="14.25">
      <c r="A1488" s="316">
        <v>1476</v>
      </c>
      <c r="B1488" s="317" t="s">
        <v>1960</v>
      </c>
      <c r="C1488" s="318" t="s">
        <v>3961</v>
      </c>
      <c r="D1488" s="318" t="s">
        <v>1968</v>
      </c>
      <c r="E1488" s="318" t="s">
        <v>2397</v>
      </c>
      <c r="F1488" s="319" t="s">
        <v>2060</v>
      </c>
      <c r="G1488" s="318" t="s">
        <v>2398</v>
      </c>
      <c r="H1488" s="320">
        <v>1</v>
      </c>
      <c r="I1488" s="320">
        <v>1</v>
      </c>
      <c r="J1488" s="321">
        <v>0</v>
      </c>
      <c r="K1488" s="322"/>
      <c r="L1488" s="323"/>
    </row>
    <row r="1489" spans="1:12" ht="14.25">
      <c r="A1489" s="316">
        <v>1477</v>
      </c>
      <c r="B1489" s="317" t="s">
        <v>1961</v>
      </c>
      <c r="C1489" s="318" t="s">
        <v>3079</v>
      </c>
      <c r="D1489" s="318" t="s">
        <v>1968</v>
      </c>
      <c r="E1489" s="318" t="s">
        <v>1976</v>
      </c>
      <c r="F1489" s="319" t="s">
        <v>1977</v>
      </c>
      <c r="G1489" s="318" t="s">
        <v>1978</v>
      </c>
      <c r="H1489" s="320">
        <v>5</v>
      </c>
      <c r="I1489" s="320">
        <v>1</v>
      </c>
      <c r="J1489" s="321">
        <v>0</v>
      </c>
      <c r="K1489" s="322"/>
      <c r="L1489" s="323"/>
    </row>
    <row r="1490" spans="1:12" ht="14.25">
      <c r="A1490" s="316">
        <v>1478</v>
      </c>
      <c r="B1490" s="317" t="s">
        <v>664</v>
      </c>
      <c r="C1490" s="318" t="s">
        <v>2940</v>
      </c>
      <c r="D1490" s="318" t="s">
        <v>1968</v>
      </c>
      <c r="E1490" s="318" t="s">
        <v>1987</v>
      </c>
      <c r="F1490" s="319" t="s">
        <v>1977</v>
      </c>
      <c r="G1490" s="318" t="s">
        <v>1988</v>
      </c>
      <c r="H1490" s="320">
        <v>5</v>
      </c>
      <c r="I1490" s="320">
        <v>2</v>
      </c>
      <c r="J1490" s="321">
        <v>0</v>
      </c>
      <c r="K1490" s="322"/>
      <c r="L1490" s="323"/>
    </row>
    <row r="1491" spans="1:12" ht="14.25">
      <c r="A1491" s="316">
        <v>1479</v>
      </c>
      <c r="B1491" s="317" t="s">
        <v>1962</v>
      </c>
      <c r="C1491" s="318" t="s">
        <v>3962</v>
      </c>
      <c r="D1491" s="318" t="s">
        <v>1974</v>
      </c>
      <c r="E1491" s="318" t="s">
        <v>2909</v>
      </c>
      <c r="F1491" s="319" t="s">
        <v>2876</v>
      </c>
      <c r="G1491" s="318" t="s">
        <v>2910</v>
      </c>
      <c r="H1491" s="320">
        <v>1</v>
      </c>
      <c r="I1491" s="320">
        <v>1</v>
      </c>
      <c r="J1491" s="321">
        <v>0</v>
      </c>
      <c r="K1491" s="322"/>
      <c r="L1491" s="323"/>
    </row>
    <row r="1492" spans="1:12" ht="14.25">
      <c r="A1492" s="316">
        <v>1480</v>
      </c>
      <c r="B1492" s="317" t="s">
        <v>1261</v>
      </c>
      <c r="C1492" s="318" t="s">
        <v>3148</v>
      </c>
      <c r="D1492" s="318" t="s">
        <v>1971</v>
      </c>
      <c r="E1492" s="318" t="s">
        <v>2176</v>
      </c>
      <c r="F1492" s="319" t="s">
        <v>1977</v>
      </c>
      <c r="G1492" s="318" t="s">
        <v>2321</v>
      </c>
      <c r="H1492" s="320">
        <v>1</v>
      </c>
      <c r="I1492" s="320">
        <v>1</v>
      </c>
      <c r="J1492" s="321">
        <v>0</v>
      </c>
      <c r="K1492" s="322"/>
      <c r="L1492" s="323"/>
    </row>
    <row r="1493" spans="1:12" ht="14.25">
      <c r="A1493" s="316">
        <v>1481</v>
      </c>
      <c r="B1493" s="317" t="s">
        <v>1200</v>
      </c>
      <c r="C1493" s="318" t="s">
        <v>3364</v>
      </c>
      <c r="D1493" s="318" t="s">
        <v>1968</v>
      </c>
      <c r="E1493" s="318" t="s">
        <v>1976</v>
      </c>
      <c r="F1493" s="319" t="s">
        <v>1977</v>
      </c>
      <c r="G1493" s="318" t="s">
        <v>1991</v>
      </c>
      <c r="H1493" s="320">
        <v>7</v>
      </c>
      <c r="I1493" s="320">
        <v>2</v>
      </c>
      <c r="J1493" s="321">
        <v>0</v>
      </c>
      <c r="K1493" s="322"/>
      <c r="L1493" s="323"/>
    </row>
    <row r="1494" spans="1:12" ht="14.25">
      <c r="A1494" s="316">
        <v>1482</v>
      </c>
      <c r="B1494" s="317" t="s">
        <v>1963</v>
      </c>
      <c r="C1494" s="318" t="s">
        <v>3963</v>
      </c>
      <c r="D1494" s="318" t="s">
        <v>1968</v>
      </c>
      <c r="E1494" s="318" t="s">
        <v>2148</v>
      </c>
      <c r="F1494" s="319" t="s">
        <v>2065</v>
      </c>
      <c r="G1494" s="318" t="s">
        <v>2517</v>
      </c>
      <c r="H1494" s="320">
        <v>3</v>
      </c>
      <c r="I1494" s="320">
        <v>1</v>
      </c>
      <c r="J1494" s="321">
        <v>0</v>
      </c>
      <c r="K1494" s="322"/>
      <c r="L1494" s="323"/>
    </row>
    <row r="1495" spans="1:12" ht="14.25">
      <c r="A1495" s="316">
        <v>1483</v>
      </c>
      <c r="B1495" s="317" t="s">
        <v>656</v>
      </c>
      <c r="C1495" s="318" t="s">
        <v>2933</v>
      </c>
      <c r="D1495" s="318" t="s">
        <v>1973</v>
      </c>
      <c r="E1495" s="318" t="s">
        <v>1976</v>
      </c>
      <c r="F1495" s="319" t="s">
        <v>1977</v>
      </c>
      <c r="G1495" s="318" t="s">
        <v>1978</v>
      </c>
      <c r="H1495" s="320">
        <v>1</v>
      </c>
      <c r="I1495" s="320">
        <v>1</v>
      </c>
      <c r="J1495" s="321">
        <v>0</v>
      </c>
      <c r="K1495" s="322"/>
      <c r="L1495" s="323"/>
    </row>
    <row r="1496" spans="1:12" ht="14.25">
      <c r="A1496" s="316">
        <v>1484</v>
      </c>
      <c r="B1496" s="317" t="s">
        <v>1781</v>
      </c>
      <c r="C1496" s="318" t="s">
        <v>3856</v>
      </c>
      <c r="D1496" s="318" t="s">
        <v>1968</v>
      </c>
      <c r="E1496" s="318" t="s">
        <v>2027</v>
      </c>
      <c r="F1496" s="319" t="s">
        <v>1977</v>
      </c>
      <c r="G1496" s="318" t="s">
        <v>2028</v>
      </c>
      <c r="H1496" s="320">
        <v>3</v>
      </c>
      <c r="I1496" s="320">
        <v>1</v>
      </c>
      <c r="J1496" s="321">
        <v>0</v>
      </c>
      <c r="K1496" s="322"/>
      <c r="L1496" s="323"/>
    </row>
    <row r="1497" spans="1:12" ht="14.25">
      <c r="A1497" s="316">
        <v>1485</v>
      </c>
      <c r="B1497" s="317" t="s">
        <v>737</v>
      </c>
      <c r="C1497" s="318" t="s">
        <v>3000</v>
      </c>
      <c r="D1497" s="318" t="s">
        <v>1971</v>
      </c>
      <c r="E1497" s="318" t="s">
        <v>1976</v>
      </c>
      <c r="F1497" s="319" t="s">
        <v>1977</v>
      </c>
      <c r="G1497" s="318" t="s">
        <v>1984</v>
      </c>
      <c r="H1497" s="320">
        <v>1</v>
      </c>
      <c r="I1497" s="320">
        <v>1</v>
      </c>
      <c r="J1497" s="321">
        <v>0</v>
      </c>
      <c r="K1497" s="322"/>
      <c r="L1497" s="323"/>
    </row>
    <row r="1498" spans="1:12" ht="14.25">
      <c r="A1498" s="316">
        <v>1486</v>
      </c>
      <c r="B1498" s="317" t="s">
        <v>688</v>
      </c>
      <c r="C1498" s="318" t="s">
        <v>2960</v>
      </c>
      <c r="D1498" s="318" t="s">
        <v>1968</v>
      </c>
      <c r="E1498" s="318" t="s">
        <v>1976</v>
      </c>
      <c r="F1498" s="319" t="s">
        <v>1977</v>
      </c>
      <c r="G1498" s="318" t="s">
        <v>1978</v>
      </c>
      <c r="H1498" s="320">
        <v>6</v>
      </c>
      <c r="I1498" s="320">
        <v>2</v>
      </c>
      <c r="J1498" s="321">
        <v>0</v>
      </c>
      <c r="K1498" s="322"/>
      <c r="L1498" s="323"/>
    </row>
    <row r="1499" spans="1:12" ht="14.25">
      <c r="A1499" s="316">
        <v>1487</v>
      </c>
      <c r="B1499" s="317" t="s">
        <v>694</v>
      </c>
      <c r="C1499" s="318" t="s">
        <v>2966</v>
      </c>
      <c r="D1499" s="318" t="s">
        <v>1968</v>
      </c>
      <c r="E1499" s="318" t="s">
        <v>1976</v>
      </c>
      <c r="F1499" s="319" t="s">
        <v>1977</v>
      </c>
      <c r="G1499" s="318" t="s">
        <v>1983</v>
      </c>
      <c r="H1499" s="320">
        <v>12</v>
      </c>
      <c r="I1499" s="320">
        <v>1</v>
      </c>
      <c r="J1499" s="321">
        <v>0</v>
      </c>
      <c r="K1499" s="322"/>
      <c r="L1499" s="323"/>
    </row>
    <row r="1500" spans="1:12" ht="14.25">
      <c r="A1500" s="316">
        <v>1488</v>
      </c>
      <c r="B1500" s="317" t="s">
        <v>1105</v>
      </c>
      <c r="C1500" s="318" t="s">
        <v>3284</v>
      </c>
      <c r="D1500" s="318" t="s">
        <v>1974</v>
      </c>
      <c r="E1500" s="318" t="s">
        <v>1996</v>
      </c>
      <c r="F1500" s="319" t="s">
        <v>1977</v>
      </c>
      <c r="G1500" s="318" t="s">
        <v>2009</v>
      </c>
      <c r="H1500" s="320">
        <v>1</v>
      </c>
      <c r="I1500" s="320">
        <v>1</v>
      </c>
      <c r="J1500" s="321">
        <v>0</v>
      </c>
      <c r="K1500" s="322"/>
      <c r="L1500" s="323"/>
    </row>
    <row r="1501" spans="1:12" ht="14.25">
      <c r="A1501" s="316">
        <v>1489</v>
      </c>
      <c r="B1501" s="317" t="s">
        <v>1343</v>
      </c>
      <c r="C1501" s="318" t="s">
        <v>3486</v>
      </c>
      <c r="D1501" s="318" t="s">
        <v>1968</v>
      </c>
      <c r="E1501" s="318" t="s">
        <v>2042</v>
      </c>
      <c r="F1501" s="319" t="s">
        <v>1977</v>
      </c>
      <c r="G1501" s="318" t="s">
        <v>2044</v>
      </c>
      <c r="H1501" s="320">
        <v>5</v>
      </c>
      <c r="I1501" s="320">
        <v>2</v>
      </c>
      <c r="J1501" s="321">
        <v>0</v>
      </c>
      <c r="K1501" s="322"/>
      <c r="L1501" s="323"/>
    </row>
    <row r="1502" spans="1:12" ht="14.25">
      <c r="A1502" s="316">
        <v>1490</v>
      </c>
      <c r="B1502" s="317" t="s">
        <v>1339</v>
      </c>
      <c r="C1502" s="318" t="s">
        <v>3483</v>
      </c>
      <c r="D1502" s="318" t="s">
        <v>1970</v>
      </c>
      <c r="E1502" s="318" t="s">
        <v>2911</v>
      </c>
      <c r="F1502" s="319" t="s">
        <v>2232</v>
      </c>
      <c r="G1502" s="318" t="s">
        <v>2912</v>
      </c>
      <c r="H1502" s="320">
        <v>1</v>
      </c>
      <c r="I1502" s="320">
        <v>1</v>
      </c>
      <c r="J1502" s="321">
        <v>0</v>
      </c>
      <c r="K1502" s="322"/>
      <c r="L1502" s="323"/>
    </row>
    <row r="1503" spans="1:12" ht="14.25">
      <c r="A1503" s="316">
        <v>1491</v>
      </c>
      <c r="B1503" s="317" t="s">
        <v>676</v>
      </c>
      <c r="C1503" s="318" t="s">
        <v>2940</v>
      </c>
      <c r="D1503" s="318" t="s">
        <v>1968</v>
      </c>
      <c r="E1503" s="318" t="s">
        <v>1987</v>
      </c>
      <c r="F1503" s="319" t="s">
        <v>1977</v>
      </c>
      <c r="G1503" s="318" t="s">
        <v>1988</v>
      </c>
      <c r="H1503" s="320">
        <v>5</v>
      </c>
      <c r="I1503" s="320">
        <v>1</v>
      </c>
      <c r="J1503" s="321">
        <v>0</v>
      </c>
      <c r="K1503" s="322"/>
      <c r="L1503" s="323"/>
    </row>
    <row r="1504" spans="1:12" ht="14.25">
      <c r="A1504" s="316">
        <v>1492</v>
      </c>
      <c r="B1504" s="317" t="s">
        <v>1964</v>
      </c>
      <c r="C1504" s="318" t="s">
        <v>3964</v>
      </c>
      <c r="D1504" s="318" t="s">
        <v>1971</v>
      </c>
      <c r="E1504" s="318" t="s">
        <v>2913</v>
      </c>
      <c r="F1504" s="319" t="s">
        <v>2065</v>
      </c>
      <c r="G1504" s="318" t="s">
        <v>2914</v>
      </c>
      <c r="H1504" s="320">
        <v>2</v>
      </c>
      <c r="I1504" s="320">
        <v>1</v>
      </c>
      <c r="J1504" s="321">
        <v>0</v>
      </c>
      <c r="K1504" s="322"/>
      <c r="L1504" s="323"/>
    </row>
    <row r="1505" spans="1:12" ht="14.25">
      <c r="A1505" s="316">
        <v>1493</v>
      </c>
      <c r="B1505" s="317" t="s">
        <v>649</v>
      </c>
      <c r="C1505" s="318" t="s">
        <v>2926</v>
      </c>
      <c r="D1505" s="318" t="s">
        <v>1968</v>
      </c>
      <c r="E1505" s="318" t="s">
        <v>1976</v>
      </c>
      <c r="F1505" s="319" t="s">
        <v>1977</v>
      </c>
      <c r="G1505" s="318" t="s">
        <v>1984</v>
      </c>
      <c r="H1505" s="320">
        <v>6</v>
      </c>
      <c r="I1505" s="320">
        <v>2</v>
      </c>
      <c r="J1505" s="321">
        <v>0</v>
      </c>
      <c r="K1505" s="322"/>
      <c r="L1505" s="323"/>
    </row>
    <row r="1506" spans="1:12" ht="14.25">
      <c r="A1506" s="316">
        <v>1494</v>
      </c>
      <c r="B1506" s="317" t="s">
        <v>673</v>
      </c>
      <c r="C1506" s="318" t="s">
        <v>2949</v>
      </c>
      <c r="D1506" s="318" t="s">
        <v>1968</v>
      </c>
      <c r="E1506" s="318" t="s">
        <v>1992</v>
      </c>
      <c r="F1506" s="319" t="s">
        <v>1977</v>
      </c>
      <c r="G1506" s="318" t="s">
        <v>1993</v>
      </c>
      <c r="H1506" s="320">
        <v>4</v>
      </c>
      <c r="I1506" s="320">
        <v>1</v>
      </c>
      <c r="J1506" s="321">
        <v>0</v>
      </c>
      <c r="K1506" s="322"/>
      <c r="L1506" s="323"/>
    </row>
    <row r="1507" spans="1:12" ht="14.25">
      <c r="A1507" s="316">
        <v>1495</v>
      </c>
      <c r="B1507" s="317" t="s">
        <v>1965</v>
      </c>
      <c r="C1507" s="318" t="s">
        <v>3965</v>
      </c>
      <c r="D1507" s="318" t="s">
        <v>1968</v>
      </c>
      <c r="E1507" s="318" t="s">
        <v>2915</v>
      </c>
      <c r="F1507" s="319" t="s">
        <v>2049</v>
      </c>
      <c r="G1507" s="318" t="s">
        <v>2916</v>
      </c>
      <c r="H1507" s="320">
        <v>5</v>
      </c>
      <c r="I1507" s="320">
        <v>1</v>
      </c>
      <c r="J1507" s="321">
        <v>0</v>
      </c>
      <c r="K1507" s="322"/>
      <c r="L1507" s="323"/>
    </row>
    <row r="1508" spans="1:12" ht="14.25">
      <c r="A1508" s="316">
        <v>1496</v>
      </c>
      <c r="B1508" s="317" t="s">
        <v>1966</v>
      </c>
      <c r="C1508" s="318" t="s">
        <v>3215</v>
      </c>
      <c r="D1508" s="318" t="s">
        <v>1968</v>
      </c>
      <c r="E1508" s="318" t="s">
        <v>2688</v>
      </c>
      <c r="F1508" s="319" t="s">
        <v>2182</v>
      </c>
      <c r="G1508" s="318" t="s">
        <v>2886</v>
      </c>
      <c r="H1508" s="320">
        <v>1</v>
      </c>
      <c r="I1508" s="320">
        <v>1</v>
      </c>
      <c r="J1508" s="321">
        <v>0</v>
      </c>
      <c r="K1508" s="322"/>
      <c r="L1508" s="323"/>
    </row>
    <row r="1509" spans="1:12" ht="14.25">
      <c r="A1509" s="316">
        <v>1497</v>
      </c>
      <c r="B1509" s="317" t="s">
        <v>962</v>
      </c>
      <c r="C1509" s="318" t="s">
        <v>3160</v>
      </c>
      <c r="D1509" s="318" t="s">
        <v>1968</v>
      </c>
      <c r="E1509" s="318" t="s">
        <v>2027</v>
      </c>
      <c r="F1509" s="319" t="s">
        <v>1977</v>
      </c>
      <c r="G1509" s="318" t="s">
        <v>2028</v>
      </c>
      <c r="H1509" s="320">
        <v>0</v>
      </c>
      <c r="I1509" s="320">
        <v>1</v>
      </c>
      <c r="J1509" s="321">
        <v>0</v>
      </c>
      <c r="K1509" s="322"/>
      <c r="L1509" s="323"/>
    </row>
    <row r="1510" spans="1:12" ht="14.25">
      <c r="A1510" s="316">
        <v>1498</v>
      </c>
      <c r="B1510" s="317" t="s">
        <v>696</v>
      </c>
      <c r="C1510" s="318" t="s">
        <v>2968</v>
      </c>
      <c r="D1510" s="318" t="s">
        <v>1968</v>
      </c>
      <c r="E1510" s="318" t="s">
        <v>1976</v>
      </c>
      <c r="F1510" s="319" t="s">
        <v>1977</v>
      </c>
      <c r="G1510" s="318" t="s">
        <v>1978</v>
      </c>
      <c r="H1510" s="320">
        <v>3</v>
      </c>
      <c r="I1510" s="320">
        <v>1</v>
      </c>
      <c r="J1510" s="321">
        <v>0</v>
      </c>
      <c r="K1510" s="322"/>
      <c r="L1510" s="323"/>
    </row>
    <row r="1511" spans="1:12" ht="14.25">
      <c r="A1511" s="316">
        <v>1499</v>
      </c>
      <c r="B1511" s="317" t="s">
        <v>1317</v>
      </c>
      <c r="C1511" s="318" t="s">
        <v>3966</v>
      </c>
      <c r="D1511" s="318" t="s">
        <v>1968</v>
      </c>
      <c r="E1511" s="318" t="s">
        <v>2917</v>
      </c>
      <c r="F1511" s="319" t="s">
        <v>2446</v>
      </c>
      <c r="G1511" s="318" t="s">
        <v>2918</v>
      </c>
      <c r="H1511" s="320">
        <v>4</v>
      </c>
      <c r="I1511" s="320">
        <v>1</v>
      </c>
      <c r="J1511" s="321">
        <v>0</v>
      </c>
      <c r="K1511" s="322"/>
      <c r="L1511" s="323"/>
    </row>
    <row r="1512" spans="1:12" ht="14.25">
      <c r="A1512" s="316">
        <v>1500</v>
      </c>
      <c r="B1512" s="317" t="s">
        <v>1085</v>
      </c>
      <c r="C1512" s="318" t="s">
        <v>3264</v>
      </c>
      <c r="D1512" s="318" t="s">
        <v>1968</v>
      </c>
      <c r="E1512" s="318" t="s">
        <v>1996</v>
      </c>
      <c r="F1512" s="319" t="s">
        <v>1977</v>
      </c>
      <c r="G1512" s="318" t="s">
        <v>2009</v>
      </c>
      <c r="H1512" s="320">
        <v>-8</v>
      </c>
      <c r="I1512" s="320">
        <v>2</v>
      </c>
      <c r="J1512" s="321">
        <v>-314</v>
      </c>
      <c r="K1512" s="322"/>
      <c r="L1512" s="323"/>
    </row>
    <row r="1513" spans="1:12" ht="15" thickBot="1">
      <c r="A1513" s="324">
        <v>1501</v>
      </c>
      <c r="B1513" s="325" t="s">
        <v>1967</v>
      </c>
      <c r="C1513" s="326" t="s">
        <v>3255</v>
      </c>
      <c r="D1513" s="326" t="s">
        <v>1968</v>
      </c>
      <c r="E1513" s="326" t="s">
        <v>2046</v>
      </c>
      <c r="F1513" s="327" t="s">
        <v>2007</v>
      </c>
      <c r="G1513" s="326" t="s">
        <v>2047</v>
      </c>
      <c r="H1513" s="328">
        <v>-1</v>
      </c>
      <c r="I1513" s="328">
        <v>1</v>
      </c>
      <c r="J1513" s="329">
        <v>-349.5</v>
      </c>
      <c r="K1513" s="330"/>
      <c r="L1513" s="331"/>
    </row>
  </sheetData>
  <mergeCells count="4">
    <mergeCell ref="H10:J10"/>
    <mergeCell ref="K9:L9"/>
    <mergeCell ref="K3:L3"/>
    <mergeCell ref="A9:J9"/>
  </mergeCells>
  <phoneticPr fontId="13" type="noConversion"/>
  <pageMargins left="0.7" right="0.7" top="0.75" bottom="0.75" header="0.3" footer="0.3"/>
  <pageSetup scale="65" fitToHeight="0" orientation="landscape" r:id="rId1"/>
  <headerFooter>
    <oddFooter>&amp;LFCPS Dental Request for Proposal RFP 17MISC5&amp;C&amp;A&amp;R&amp;P</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4"/>
    <pageSetUpPr fitToPage="1"/>
  </sheetPr>
  <dimension ref="A1:T63"/>
  <sheetViews>
    <sheetView showGridLines="0" zoomScale="80" zoomScaleNormal="80" zoomScalePageLayoutView="80" workbookViewId="0">
      <selection activeCell="J10" sqref="J10"/>
    </sheetView>
  </sheetViews>
  <sheetFormatPr defaultRowHeight="14.25"/>
  <cols>
    <col min="1" max="1" width="7.625" customWidth="1"/>
    <col min="2" max="7" width="9.75" customWidth="1"/>
    <col min="8" max="8" width="11.375" customWidth="1"/>
    <col min="9" max="12" width="9.75" customWidth="1"/>
    <col min="13" max="13" width="12.75" customWidth="1"/>
    <col min="14" max="14" width="8.75" customWidth="1"/>
  </cols>
  <sheetData>
    <row r="1" spans="1:16" ht="23.25">
      <c r="A1" s="83" t="s">
        <v>617</v>
      </c>
    </row>
    <row r="2" spans="1:16" s="279" customFormat="1" ht="20.25">
      <c r="A2" s="277" t="s">
        <v>635</v>
      </c>
    </row>
    <row r="3" spans="1:16" ht="20.25">
      <c r="A3" s="175" t="s">
        <v>200</v>
      </c>
    </row>
    <row r="4" spans="1:16" ht="21" customHeight="1">
      <c r="A4" s="176" t="s">
        <v>532</v>
      </c>
    </row>
    <row r="5" spans="1:16" ht="13.5" customHeight="1">
      <c r="A5" s="67"/>
      <c r="N5" s="63"/>
      <c r="O5" s="63"/>
    </row>
    <row r="6" spans="1:16" ht="18">
      <c r="A6" s="176" t="s">
        <v>533</v>
      </c>
      <c r="N6" s="63"/>
      <c r="O6" s="63"/>
    </row>
    <row r="7" spans="1:16" s="177" customFormat="1" ht="11.25" customHeight="1">
      <c r="N7" s="178"/>
      <c r="O7" s="178"/>
    </row>
    <row r="8" spans="1:16">
      <c r="A8" t="s">
        <v>584</v>
      </c>
      <c r="N8" s="63"/>
      <c r="O8" s="63"/>
    </row>
    <row r="9" spans="1:16">
      <c r="A9" t="s">
        <v>583</v>
      </c>
    </row>
    <row r="10" spans="1:16" ht="9.75" customHeight="1">
      <c r="A10" s="68"/>
    </row>
    <row r="11" spans="1:16" ht="15">
      <c r="A11" s="88" t="s">
        <v>212</v>
      </c>
    </row>
    <row r="12" spans="1:16" ht="15">
      <c r="A12" s="358" t="s">
        <v>3974</v>
      </c>
      <c r="B12" s="111"/>
      <c r="C12" s="111"/>
      <c r="D12" s="111"/>
      <c r="E12" s="111"/>
      <c r="F12" s="65"/>
      <c r="G12" s="65"/>
      <c r="H12" s="65"/>
      <c r="I12" s="65"/>
      <c r="J12" s="65"/>
      <c r="K12" s="65"/>
      <c r="L12" s="65"/>
    </row>
    <row r="13" spans="1:16">
      <c r="A13" s="359" t="s">
        <v>3973</v>
      </c>
      <c r="B13" s="65"/>
      <c r="C13" s="65"/>
      <c r="D13" s="65"/>
      <c r="E13" s="65"/>
      <c r="F13" s="65"/>
      <c r="G13" s="65"/>
      <c r="H13" s="65"/>
      <c r="I13" s="65"/>
      <c r="J13" s="65"/>
      <c r="K13" s="65"/>
      <c r="L13" s="65"/>
    </row>
    <row r="14" spans="1:16" ht="27.75" customHeight="1">
      <c r="A14" s="530" t="s">
        <v>3969</v>
      </c>
      <c r="B14" s="531"/>
      <c r="C14" s="531"/>
      <c r="D14" s="531"/>
      <c r="E14" s="531"/>
      <c r="F14" s="531"/>
      <c r="G14" s="531"/>
      <c r="H14" s="531"/>
      <c r="I14" s="531"/>
      <c r="J14" s="531"/>
      <c r="K14" s="531"/>
      <c r="L14" s="531"/>
      <c r="M14" s="532"/>
      <c r="N14" s="532"/>
      <c r="O14" s="532"/>
      <c r="P14" s="532"/>
    </row>
    <row r="15" spans="1:16">
      <c r="A15" s="89" t="s">
        <v>539</v>
      </c>
    </row>
    <row r="16" spans="1:16" ht="9" customHeight="1" thickBot="1">
      <c r="A16" s="66"/>
    </row>
    <row r="17" spans="1:13" ht="26.1" customHeight="1">
      <c r="A17" s="534" t="s">
        <v>31</v>
      </c>
      <c r="B17" s="534" t="s">
        <v>273</v>
      </c>
      <c r="C17" s="534" t="s">
        <v>274</v>
      </c>
      <c r="D17" s="534" t="s">
        <v>275</v>
      </c>
      <c r="E17" s="360" t="s">
        <v>276</v>
      </c>
      <c r="F17" s="360" t="s">
        <v>277</v>
      </c>
      <c r="G17" s="536" t="s">
        <v>278</v>
      </c>
      <c r="H17" s="360" t="s">
        <v>279</v>
      </c>
      <c r="I17" s="360" t="s">
        <v>280</v>
      </c>
      <c r="J17" s="360" t="s">
        <v>276</v>
      </c>
      <c r="K17" s="360" t="s">
        <v>284</v>
      </c>
      <c r="L17" s="360" t="s">
        <v>284</v>
      </c>
    </row>
    <row r="18" spans="1:13" ht="26.1" customHeight="1" thickBot="1">
      <c r="A18" s="535"/>
      <c r="B18" s="535"/>
      <c r="C18" s="535"/>
      <c r="D18" s="535"/>
      <c r="E18" s="361" t="s">
        <v>281</v>
      </c>
      <c r="F18" s="361" t="s">
        <v>282</v>
      </c>
      <c r="G18" s="537"/>
      <c r="H18" s="361" t="s">
        <v>282</v>
      </c>
      <c r="I18" s="361" t="s">
        <v>282</v>
      </c>
      <c r="J18" s="361" t="s">
        <v>283</v>
      </c>
      <c r="K18" s="361" t="s">
        <v>285</v>
      </c>
      <c r="L18" s="361" t="s">
        <v>286</v>
      </c>
    </row>
    <row r="19" spans="1:13">
      <c r="A19" s="72"/>
      <c r="B19" s="72"/>
      <c r="C19" s="72"/>
      <c r="D19" s="72"/>
      <c r="E19" s="73"/>
      <c r="F19" s="73"/>
      <c r="G19" s="73"/>
      <c r="H19" s="73"/>
      <c r="I19" s="73"/>
      <c r="J19" s="73"/>
      <c r="K19" s="73"/>
      <c r="L19" s="73"/>
      <c r="M19" s="63"/>
    </row>
    <row r="20" spans="1:13">
      <c r="A20" s="69" t="s">
        <v>201</v>
      </c>
    </row>
    <row r="21" spans="1:13">
      <c r="A21" s="69" t="s">
        <v>202</v>
      </c>
    </row>
    <row r="22" spans="1:13">
      <c r="A22" s="69" t="s">
        <v>203</v>
      </c>
    </row>
    <row r="23" spans="1:13">
      <c r="A23" s="69" t="s">
        <v>204</v>
      </c>
    </row>
    <row r="24" spans="1:13">
      <c r="A24" s="69" t="s">
        <v>534</v>
      </c>
    </row>
    <row r="25" spans="1:13">
      <c r="A25" s="69" t="s">
        <v>205</v>
      </c>
    </row>
    <row r="26" spans="1:13">
      <c r="A26" s="69" t="s">
        <v>206</v>
      </c>
    </row>
    <row r="27" spans="1:13">
      <c r="A27" s="69" t="s">
        <v>540</v>
      </c>
    </row>
    <row r="28" spans="1:13">
      <c r="A28" s="69" t="s">
        <v>541</v>
      </c>
    </row>
    <row r="29" spans="1:13">
      <c r="A29" s="69" t="s">
        <v>207</v>
      </c>
    </row>
    <row r="30" spans="1:13">
      <c r="A30" s="69" t="s">
        <v>542</v>
      </c>
    </row>
    <row r="31" spans="1:13">
      <c r="A31" s="69" t="s">
        <v>543</v>
      </c>
    </row>
    <row r="32" spans="1:13" ht="15.75" customHeight="1">
      <c r="A32" s="88" t="s">
        <v>537</v>
      </c>
    </row>
    <row r="33" spans="1:20" ht="15.75" customHeight="1">
      <c r="A33" s="88" t="s">
        <v>536</v>
      </c>
    </row>
    <row r="34" spans="1:20" ht="15.75" customHeight="1">
      <c r="A34" s="88" t="s">
        <v>538</v>
      </c>
    </row>
    <row r="35" spans="1:20" ht="15.75" customHeight="1">
      <c r="A35" s="88" t="s">
        <v>535</v>
      </c>
    </row>
    <row r="36" spans="1:20" ht="15.75" customHeight="1">
      <c r="A36" s="88" t="s">
        <v>611</v>
      </c>
      <c r="I36" s="75"/>
    </row>
    <row r="37" spans="1:20" ht="15">
      <c r="A37" s="349" t="s">
        <v>3970</v>
      </c>
      <c r="B37" s="350"/>
      <c r="C37" s="267"/>
      <c r="D37" s="75"/>
      <c r="E37" s="75"/>
      <c r="F37" s="75"/>
      <c r="G37" s="75"/>
      <c r="H37" s="75"/>
      <c r="I37" s="75"/>
      <c r="J37" s="75"/>
      <c r="K37" s="75"/>
      <c r="L37" s="75"/>
      <c r="M37" s="75"/>
    </row>
    <row r="38" spans="1:20">
      <c r="A38" s="351"/>
      <c r="B38" s="352" t="s">
        <v>585</v>
      </c>
      <c r="C38" s="267"/>
      <c r="D38" s="75"/>
      <c r="E38" s="75"/>
      <c r="F38" s="75"/>
      <c r="G38" s="75"/>
      <c r="H38" s="75"/>
      <c r="I38" s="75"/>
      <c r="J38" s="75"/>
      <c r="K38" s="75"/>
      <c r="L38" s="75"/>
      <c r="M38" s="75"/>
    </row>
    <row r="39" spans="1:20" ht="15">
      <c r="A39" s="266"/>
      <c r="B39" s="267"/>
      <c r="C39" s="267"/>
      <c r="D39" s="75"/>
      <c r="E39" s="75"/>
      <c r="F39" s="75"/>
      <c r="G39" s="75"/>
      <c r="H39" s="75"/>
      <c r="I39" s="75"/>
      <c r="J39" s="75"/>
      <c r="K39" s="75"/>
      <c r="L39" s="75"/>
      <c r="M39" s="75"/>
    </row>
    <row r="40" spans="1:20">
      <c r="A40" s="267"/>
      <c r="B40" s="268"/>
      <c r="C40" s="267"/>
      <c r="D40" s="75"/>
      <c r="E40" s="75"/>
      <c r="F40" s="75"/>
      <c r="G40" s="75"/>
      <c r="H40" s="75"/>
      <c r="I40" s="75"/>
      <c r="J40" s="75"/>
      <c r="K40" s="75"/>
      <c r="L40" s="75"/>
      <c r="M40" s="75"/>
    </row>
    <row r="41" spans="1:20">
      <c r="A41" s="267"/>
      <c r="B41" s="269"/>
      <c r="C41" s="267"/>
      <c r="D41" s="75"/>
      <c r="E41" s="75"/>
      <c r="F41" s="75"/>
      <c r="G41" s="75"/>
      <c r="H41" s="75"/>
      <c r="I41" s="75"/>
      <c r="J41" s="75"/>
      <c r="K41" s="75"/>
      <c r="L41" s="75"/>
      <c r="M41" s="75"/>
    </row>
    <row r="43" spans="1:20">
      <c r="A43" s="74" t="s">
        <v>271</v>
      </c>
    </row>
    <row r="44" spans="1:20" ht="4.5" customHeight="1">
      <c r="A44" s="74"/>
    </row>
    <row r="45" spans="1:20">
      <c r="E45" s="122"/>
      <c r="F45" s="122"/>
      <c r="G45" s="122"/>
      <c r="H45" s="122"/>
      <c r="I45" s="122"/>
      <c r="J45" s="122"/>
      <c r="K45" s="122"/>
      <c r="L45" s="122"/>
      <c r="M45" s="122"/>
      <c r="N45" s="122"/>
      <c r="O45" s="533"/>
      <c r="P45" s="533"/>
      <c r="Q45" s="533"/>
      <c r="R45" s="533"/>
      <c r="S45" s="533"/>
      <c r="T45" s="533"/>
    </row>
    <row r="46" spans="1:20" ht="15" customHeight="1">
      <c r="A46" s="176" t="s">
        <v>263</v>
      </c>
      <c r="E46" s="122"/>
      <c r="F46" s="122"/>
      <c r="G46" s="122"/>
      <c r="H46" s="122"/>
      <c r="I46" s="122"/>
      <c r="J46" s="122"/>
      <c r="K46" s="122"/>
      <c r="L46" s="122"/>
      <c r="M46" s="122"/>
      <c r="N46" s="122"/>
      <c r="O46" s="533"/>
      <c r="P46" s="533"/>
      <c r="Q46" s="533"/>
      <c r="R46" s="533"/>
      <c r="S46" s="533"/>
      <c r="T46" s="533"/>
    </row>
    <row r="47" spans="1:20" ht="15">
      <c r="A47" s="70"/>
      <c r="E47" s="122"/>
      <c r="F47" s="122"/>
      <c r="G47" s="122"/>
      <c r="H47" s="122"/>
      <c r="I47" s="122"/>
      <c r="J47" s="122"/>
      <c r="K47" s="122"/>
      <c r="L47" s="122"/>
      <c r="M47" s="122"/>
      <c r="N47" s="122"/>
      <c r="O47" s="533"/>
      <c r="P47" s="533"/>
      <c r="Q47" s="533"/>
      <c r="R47" s="533"/>
      <c r="S47" s="533"/>
      <c r="T47" s="533"/>
    </row>
    <row r="48" spans="1:20" ht="15">
      <c r="A48" s="424" t="s">
        <v>208</v>
      </c>
      <c r="B48" s="373"/>
      <c r="C48" s="373"/>
      <c r="D48" s="373"/>
      <c r="E48" s="422"/>
      <c r="F48" s="423" t="s">
        <v>225</v>
      </c>
      <c r="G48" s="270"/>
      <c r="I48" s="265"/>
      <c r="J48" s="265"/>
      <c r="K48" s="265"/>
      <c r="L48" s="265"/>
      <c r="M48" s="265"/>
      <c r="N48" s="63"/>
      <c r="O48" s="533"/>
      <c r="P48" s="533"/>
      <c r="Q48" s="533"/>
      <c r="R48" s="533"/>
      <c r="S48" s="533"/>
      <c r="T48" s="533"/>
    </row>
    <row r="49" spans="1:14" ht="15">
      <c r="A49" s="424" t="s">
        <v>209</v>
      </c>
      <c r="B49" s="373"/>
      <c r="C49" s="373"/>
      <c r="D49" s="373"/>
      <c r="E49" s="422"/>
      <c r="F49" s="423" t="s">
        <v>225</v>
      </c>
      <c r="G49" s="270"/>
      <c r="I49" s="265"/>
      <c r="J49" s="265"/>
      <c r="K49" s="265"/>
      <c r="L49" s="265"/>
      <c r="M49" s="265"/>
      <c r="N49" s="63"/>
    </row>
    <row r="50" spans="1:14" ht="15">
      <c r="A50" s="424" t="s">
        <v>210</v>
      </c>
      <c r="B50" s="373"/>
      <c r="C50" s="373"/>
      <c r="D50" s="373"/>
      <c r="E50" s="422"/>
      <c r="F50" s="423" t="s">
        <v>225</v>
      </c>
      <c r="G50" s="270"/>
      <c r="I50" s="265"/>
      <c r="J50" s="265"/>
      <c r="K50" s="265"/>
      <c r="L50" s="265"/>
      <c r="M50" s="265"/>
      <c r="N50" s="63"/>
    </row>
    <row r="51" spans="1:14" ht="15">
      <c r="A51" s="424" t="s">
        <v>3972</v>
      </c>
      <c r="B51" s="373"/>
      <c r="C51" s="373"/>
      <c r="D51" s="373"/>
      <c r="E51" s="422"/>
      <c r="F51" s="423" t="s">
        <v>225</v>
      </c>
      <c r="G51" s="270"/>
      <c r="I51" s="265"/>
      <c r="J51" s="265"/>
      <c r="K51" s="265"/>
      <c r="L51" s="265"/>
      <c r="M51" s="265"/>
      <c r="N51" s="63"/>
    </row>
    <row r="52" spans="1:14">
      <c r="A52" s="354" t="s">
        <v>3971</v>
      </c>
      <c r="B52" s="353"/>
      <c r="N52" s="63"/>
    </row>
    <row r="53" spans="1:14" ht="7.5" customHeight="1">
      <c r="A53" s="66"/>
    </row>
    <row r="54" spans="1:14">
      <c r="A54" s="68" t="s">
        <v>526</v>
      </c>
      <c r="N54" s="63"/>
    </row>
    <row r="55" spans="1:14" ht="7.5" customHeight="1">
      <c r="A55" s="68"/>
      <c r="N55" s="63"/>
    </row>
    <row r="56" spans="1:14" ht="15">
      <c r="A56" s="355" t="s">
        <v>211</v>
      </c>
      <c r="B56" s="356"/>
      <c r="C56" s="356"/>
      <c r="D56" s="356"/>
      <c r="E56" s="356"/>
      <c r="F56" s="356"/>
      <c r="G56" s="356"/>
      <c r="H56" s="356"/>
      <c r="I56" s="356"/>
      <c r="J56" s="356"/>
      <c r="K56" s="356"/>
      <c r="L56" s="356"/>
      <c r="M56" s="356"/>
      <c r="N56" s="63"/>
    </row>
    <row r="57" spans="1:14" ht="20.25" customHeight="1">
      <c r="A57" s="357" t="s">
        <v>527</v>
      </c>
      <c r="B57" s="356"/>
      <c r="C57" s="356"/>
      <c r="D57" s="356"/>
      <c r="E57" s="356"/>
      <c r="F57" s="356"/>
      <c r="G57" s="356"/>
      <c r="H57" s="356"/>
      <c r="I57" s="356"/>
      <c r="J57" s="356"/>
      <c r="K57" s="356"/>
      <c r="L57" s="356"/>
      <c r="M57" s="356"/>
      <c r="N57" s="63"/>
    </row>
    <row r="58" spans="1:14" ht="20.25" customHeight="1">
      <c r="A58" s="357" t="s">
        <v>528</v>
      </c>
      <c r="B58" s="356"/>
      <c r="C58" s="356"/>
      <c r="D58" s="356"/>
      <c r="E58" s="356"/>
      <c r="F58" s="356"/>
      <c r="G58" s="356"/>
      <c r="H58" s="356"/>
      <c r="I58" s="356"/>
      <c r="J58" s="356"/>
      <c r="K58" s="356"/>
      <c r="L58" s="356"/>
      <c r="M58" s="356"/>
      <c r="N58" s="63"/>
    </row>
    <row r="59" spans="1:14" ht="20.25" customHeight="1">
      <c r="A59" s="357" t="s">
        <v>529</v>
      </c>
      <c r="B59" s="356"/>
      <c r="C59" s="356"/>
      <c r="D59" s="356"/>
      <c r="E59" s="356"/>
      <c r="F59" s="356"/>
      <c r="G59" s="356"/>
      <c r="H59" s="356"/>
      <c r="I59" s="356"/>
      <c r="J59" s="356"/>
      <c r="K59" s="356"/>
      <c r="L59" s="356"/>
      <c r="M59" s="356"/>
      <c r="N59" s="63"/>
    </row>
    <row r="60" spans="1:14" ht="20.25" customHeight="1">
      <c r="A60" s="357" t="s">
        <v>530</v>
      </c>
      <c r="B60" s="356"/>
      <c r="C60" s="356"/>
      <c r="D60" s="356"/>
      <c r="E60" s="356"/>
      <c r="F60" s="356"/>
      <c r="G60" s="356"/>
      <c r="H60" s="356"/>
      <c r="I60" s="356"/>
      <c r="J60" s="356"/>
      <c r="K60" s="356"/>
      <c r="L60" s="356"/>
      <c r="M60" s="356"/>
      <c r="N60" s="63"/>
    </row>
    <row r="61" spans="1:14" ht="20.25" customHeight="1">
      <c r="A61" s="357" t="s">
        <v>531</v>
      </c>
      <c r="B61" s="356"/>
      <c r="C61" s="356"/>
      <c r="D61" s="356"/>
      <c r="E61" s="356"/>
      <c r="F61" s="356"/>
      <c r="G61" s="356"/>
      <c r="H61" s="356"/>
      <c r="I61" s="356"/>
      <c r="J61" s="356"/>
      <c r="K61" s="356"/>
      <c r="L61" s="356"/>
      <c r="M61" s="356"/>
      <c r="N61" s="63"/>
    </row>
    <row r="62" spans="1:14" ht="18">
      <c r="A62" s="71"/>
      <c r="N62" s="63"/>
    </row>
    <row r="63" spans="1:14">
      <c r="N63" s="63"/>
    </row>
  </sheetData>
  <mergeCells count="8">
    <mergeCell ref="A14:L14"/>
    <mergeCell ref="M14:P14"/>
    <mergeCell ref="O45:T48"/>
    <mergeCell ref="A17:A18"/>
    <mergeCell ref="B17:B18"/>
    <mergeCell ref="C17:C18"/>
    <mergeCell ref="D17:D18"/>
    <mergeCell ref="G17:G18"/>
  </mergeCells>
  <pageMargins left="0.7" right="0.7" top="0.75" bottom="0.75" header="0.3" footer="0.3"/>
  <pageSetup scale="55" orientation="landscape" r:id="rId1"/>
  <headerFooter>
    <oddFooter>&amp;LFCPS Dental Request for Proposal RFP 17MISC5&amp;C&amp;A&amp;R&amp;P</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pageSetUpPr fitToPage="1"/>
  </sheetPr>
  <dimension ref="A1:H23"/>
  <sheetViews>
    <sheetView showGridLines="0" zoomScale="80" zoomScaleNormal="80" workbookViewId="0">
      <selection activeCell="J10" sqref="J10"/>
    </sheetView>
  </sheetViews>
  <sheetFormatPr defaultRowHeight="14.25"/>
  <cols>
    <col min="1" max="1" width="2.625" customWidth="1"/>
    <col min="2" max="2" width="28" bestFit="1" customWidth="1"/>
    <col min="3" max="5" width="18.625" customWidth="1"/>
    <col min="6" max="7" width="12.625" customWidth="1"/>
  </cols>
  <sheetData>
    <row r="1" spans="1:8" ht="23.25">
      <c r="A1" s="83" t="s">
        <v>617</v>
      </c>
    </row>
    <row r="2" spans="1:8" ht="20.25">
      <c r="A2" s="277" t="s">
        <v>635</v>
      </c>
    </row>
    <row r="3" spans="1:8" ht="18">
      <c r="A3" s="177" t="s">
        <v>3988</v>
      </c>
    </row>
    <row r="4" spans="1:8" ht="15" thickBot="1"/>
    <row r="5" spans="1:8" ht="117" customHeight="1" thickBot="1">
      <c r="B5" s="538" t="s">
        <v>3989</v>
      </c>
      <c r="C5" s="539"/>
      <c r="D5" s="539"/>
      <c r="E5" s="540"/>
      <c r="F5" s="389"/>
      <c r="G5" s="389"/>
      <c r="H5" s="389"/>
    </row>
    <row r="8" spans="1:8" ht="15">
      <c r="B8" s="373" t="s">
        <v>3994</v>
      </c>
    </row>
    <row r="9" spans="1:8" ht="15" thickBot="1"/>
    <row r="10" spans="1:8" ht="15">
      <c r="B10" s="380" t="s">
        <v>4000</v>
      </c>
      <c r="C10" s="381" t="s">
        <v>630</v>
      </c>
      <c r="D10" s="381" t="s">
        <v>631</v>
      </c>
      <c r="E10" s="382" t="s">
        <v>276</v>
      </c>
    </row>
    <row r="11" spans="1:8">
      <c r="B11" s="374" t="s">
        <v>3990</v>
      </c>
      <c r="C11" s="375">
        <v>2084</v>
      </c>
      <c r="D11" s="375">
        <v>415</v>
      </c>
      <c r="E11" s="376">
        <f>C11+D11</f>
        <v>2499</v>
      </c>
    </row>
    <row r="12" spans="1:8">
      <c r="B12" s="374" t="s">
        <v>3991</v>
      </c>
      <c r="C12" s="375">
        <v>797</v>
      </c>
      <c r="D12" s="375">
        <v>226</v>
      </c>
      <c r="E12" s="376">
        <f t="shared" ref="E12:E14" si="0">C12+D12</f>
        <v>1023</v>
      </c>
    </row>
    <row r="13" spans="1:8">
      <c r="B13" s="374" t="s">
        <v>3992</v>
      </c>
      <c r="C13" s="375">
        <v>1798</v>
      </c>
      <c r="D13" s="375">
        <v>482</v>
      </c>
      <c r="E13" s="376">
        <f t="shared" si="0"/>
        <v>2280</v>
      </c>
    </row>
    <row r="14" spans="1:8" ht="15" thickBot="1">
      <c r="B14" s="377" t="s">
        <v>3993</v>
      </c>
      <c r="C14" s="378">
        <v>199</v>
      </c>
      <c r="D14" s="378">
        <v>47</v>
      </c>
      <c r="E14" s="379">
        <f t="shared" si="0"/>
        <v>246</v>
      </c>
    </row>
    <row r="15" spans="1:8" s="348" customFormat="1" ht="15.75" thickBot="1">
      <c r="B15" s="383" t="s">
        <v>3998</v>
      </c>
      <c r="C15" s="384">
        <f>SUM(C11:C14)</f>
        <v>4878</v>
      </c>
      <c r="D15" s="384">
        <f t="shared" ref="D15:E15" si="1">SUM(D11:D14)</f>
        <v>1170</v>
      </c>
      <c r="E15" s="385">
        <f t="shared" si="1"/>
        <v>6048</v>
      </c>
    </row>
    <row r="16" spans="1:8" ht="15" thickBot="1"/>
    <row r="17" spans="2:5" ht="15">
      <c r="B17" s="380" t="s">
        <v>4000</v>
      </c>
      <c r="C17" s="381" t="s">
        <v>630</v>
      </c>
      <c r="D17" s="381" t="s">
        <v>631</v>
      </c>
      <c r="E17" s="382" t="s">
        <v>276</v>
      </c>
    </row>
    <row r="18" spans="2:5">
      <c r="B18" s="374" t="s">
        <v>3995</v>
      </c>
      <c r="C18" s="375">
        <v>1069</v>
      </c>
      <c r="D18" s="375">
        <v>565</v>
      </c>
      <c r="E18" s="376">
        <f>C18+D18</f>
        <v>1634</v>
      </c>
    </row>
    <row r="19" spans="2:5" ht="15" thickBot="1">
      <c r="B19" s="377" t="s">
        <v>3996</v>
      </c>
      <c r="C19" s="378">
        <v>391</v>
      </c>
      <c r="D19" s="378">
        <v>312</v>
      </c>
      <c r="E19" s="379">
        <f t="shared" ref="E19" si="2">C19+D19</f>
        <v>703</v>
      </c>
    </row>
    <row r="20" spans="2:5" s="348" customFormat="1" ht="15.75" thickBot="1">
      <c r="B20" s="383" t="s">
        <v>3999</v>
      </c>
      <c r="C20" s="384">
        <f>SUM(C18:C19)</f>
        <v>1460</v>
      </c>
      <c r="D20" s="384">
        <f t="shared" ref="D20:E20" si="3">SUM(D18:D19)</f>
        <v>877</v>
      </c>
      <c r="E20" s="385">
        <f t="shared" si="3"/>
        <v>2337</v>
      </c>
    </row>
    <row r="21" spans="2:5" ht="15" thickBot="1"/>
    <row r="22" spans="2:5" ht="15">
      <c r="B22" s="380"/>
      <c r="C22" s="381" t="s">
        <v>630</v>
      </c>
      <c r="D22" s="381" t="s">
        <v>631</v>
      </c>
      <c r="E22" s="382" t="s">
        <v>276</v>
      </c>
    </row>
    <row r="23" spans="2:5" ht="15.75" thickBot="1">
      <c r="B23" s="386" t="s">
        <v>3997</v>
      </c>
      <c r="C23" s="387">
        <f>C15+C20</f>
        <v>6338</v>
      </c>
      <c r="D23" s="387">
        <f>D15+D20</f>
        <v>2047</v>
      </c>
      <c r="E23" s="388">
        <f>C23+D23</f>
        <v>8385</v>
      </c>
    </row>
  </sheetData>
  <mergeCells count="1">
    <mergeCell ref="B5:E5"/>
  </mergeCells>
  <pageMargins left="0.7" right="0.7" top="0.75" bottom="0.75" header="0.3" footer="0.3"/>
  <pageSetup orientation="landscape" r:id="rId1"/>
  <headerFooter>
    <oddFooter>&amp;LFCPS Dental Request for Proposal RFP 17MISC5&amp;C&amp;A&amp;R&amp;P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pageSetUpPr fitToPage="1"/>
  </sheetPr>
  <dimension ref="A1:H20"/>
  <sheetViews>
    <sheetView showGridLines="0" workbookViewId="0">
      <selection activeCell="B5" sqref="B5"/>
    </sheetView>
  </sheetViews>
  <sheetFormatPr defaultRowHeight="14.25"/>
  <cols>
    <col min="1" max="1" width="2.625" customWidth="1"/>
    <col min="2" max="2" width="55.875" customWidth="1"/>
    <col min="3" max="3" width="29.625" bestFit="1" customWidth="1"/>
    <col min="5" max="5" width="2.375" style="395" bestFit="1" customWidth="1"/>
    <col min="6" max="6" width="9" style="395"/>
  </cols>
  <sheetData>
    <row r="1" spans="1:8">
      <c r="A1" s="362"/>
      <c r="B1" s="362"/>
      <c r="C1" s="362"/>
      <c r="D1" s="362"/>
      <c r="G1" s="362"/>
      <c r="H1" s="362"/>
    </row>
    <row r="2" spans="1:8">
      <c r="A2" s="362"/>
      <c r="B2" s="362"/>
      <c r="C2" s="362"/>
      <c r="D2" s="362"/>
      <c r="G2" s="362"/>
      <c r="H2" s="362"/>
    </row>
    <row r="3" spans="1:8" ht="26.25">
      <c r="A3" s="362"/>
      <c r="B3" s="396" t="s">
        <v>617</v>
      </c>
      <c r="C3" s="362"/>
      <c r="D3" s="362"/>
      <c r="G3" s="362"/>
      <c r="H3" s="362"/>
    </row>
    <row r="4" spans="1:8" ht="26.25">
      <c r="A4" s="362"/>
      <c r="B4" s="396" t="s">
        <v>4001</v>
      </c>
      <c r="C4" s="362"/>
      <c r="D4" s="362"/>
      <c r="G4" s="362"/>
      <c r="H4" s="362"/>
    </row>
    <row r="5" spans="1:8" ht="26.25">
      <c r="A5" s="362"/>
      <c r="B5" s="396" t="s">
        <v>4145</v>
      </c>
      <c r="C5" s="362"/>
      <c r="D5" s="362"/>
      <c r="G5" s="362"/>
      <c r="H5" s="362"/>
    </row>
    <row r="6" spans="1:8">
      <c r="A6" s="362"/>
      <c r="B6" s="393"/>
      <c r="C6" s="362"/>
      <c r="D6" s="362"/>
      <c r="G6" s="362"/>
      <c r="H6" s="362"/>
    </row>
    <row r="7" spans="1:8" ht="20.25">
      <c r="A7" s="362"/>
      <c r="B7" s="397" t="s">
        <v>4015</v>
      </c>
      <c r="C7" s="362"/>
      <c r="D7" s="362"/>
      <c r="G7" s="362"/>
      <c r="H7" s="362"/>
    </row>
    <row r="8" spans="1:8" s="393" customFormat="1" ht="20.25">
      <c r="B8" s="398" t="s">
        <v>618</v>
      </c>
      <c r="E8" s="395"/>
      <c r="F8" s="395"/>
    </row>
    <row r="9" spans="1:8">
      <c r="A9" s="362"/>
      <c r="B9" s="393"/>
      <c r="C9" s="362"/>
      <c r="D9" s="362"/>
      <c r="G9" s="362"/>
      <c r="H9" s="362"/>
    </row>
    <row r="10" spans="1:8" ht="15.75">
      <c r="A10" s="362"/>
      <c r="B10" s="394"/>
      <c r="C10" s="362"/>
      <c r="D10" s="362"/>
      <c r="G10" s="362"/>
      <c r="H10" s="362"/>
    </row>
    <row r="11" spans="1:8">
      <c r="A11" s="362"/>
      <c r="B11" s="393"/>
      <c r="C11" s="362"/>
      <c r="D11" s="395"/>
      <c r="G11" s="362"/>
      <c r="H11" s="362"/>
    </row>
    <row r="12" spans="1:8">
      <c r="A12" s="362"/>
      <c r="B12" s="393"/>
      <c r="C12" s="362"/>
      <c r="D12" s="395"/>
      <c r="G12" s="362"/>
      <c r="H12" s="362"/>
    </row>
    <row r="13" spans="1:8">
      <c r="A13" s="362"/>
      <c r="B13" s="393"/>
      <c r="C13" s="362"/>
      <c r="D13" s="395"/>
      <c r="G13" s="362"/>
      <c r="H13" s="362"/>
    </row>
    <row r="14" spans="1:8">
      <c r="A14" s="362"/>
      <c r="B14" s="393"/>
      <c r="C14" s="362"/>
      <c r="D14" s="395"/>
      <c r="G14" s="362"/>
      <c r="H14" s="362"/>
    </row>
    <row r="15" spans="1:8">
      <c r="A15" s="362"/>
      <c r="B15" s="393"/>
      <c r="C15" s="362"/>
      <c r="D15" s="395"/>
      <c r="G15" s="362"/>
      <c r="H15" s="362"/>
    </row>
    <row r="16" spans="1:8">
      <c r="A16" s="362"/>
      <c r="B16" s="393"/>
      <c r="C16" s="362"/>
      <c r="D16" s="395"/>
      <c r="G16" s="362"/>
      <c r="H16" s="362"/>
    </row>
    <row r="17" spans="1:8">
      <c r="A17" s="362"/>
      <c r="B17" s="362"/>
      <c r="C17" s="362"/>
      <c r="D17" s="362"/>
      <c r="G17" s="362"/>
      <c r="H17" s="362"/>
    </row>
    <row r="18" spans="1:8">
      <c r="A18" s="362"/>
      <c r="B18" s="362"/>
      <c r="C18" s="362"/>
      <c r="D18" s="362"/>
      <c r="G18" s="362"/>
      <c r="H18" s="362"/>
    </row>
    <row r="19" spans="1:8">
      <c r="A19" s="362"/>
      <c r="B19" s="362"/>
      <c r="C19" s="362"/>
      <c r="D19" s="362"/>
      <c r="G19" s="362"/>
      <c r="H19" s="362"/>
    </row>
    <row r="20" spans="1:8">
      <c r="A20" s="362"/>
      <c r="B20" s="362"/>
      <c r="C20" s="362"/>
      <c r="D20" s="362"/>
      <c r="G20" s="362"/>
      <c r="H20" s="362"/>
    </row>
  </sheetData>
  <pageMargins left="0.7" right="0.7" top="0.75" bottom="0.75" header="0.3" footer="0.3"/>
  <pageSetup orientation="landscape" r:id="rId1"/>
  <headerFooter>
    <oddFooter>&amp;LFCPS Dental Request for Proposal RFP 17MISC5&amp;C&amp;A&amp;R&amp;P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pageSetUpPr fitToPage="1"/>
  </sheetPr>
  <dimension ref="A1:T60"/>
  <sheetViews>
    <sheetView showGridLines="0" zoomScale="80" zoomScaleNormal="80" workbookViewId="0">
      <selection activeCell="J10" sqref="J10"/>
    </sheetView>
  </sheetViews>
  <sheetFormatPr defaultRowHeight="14.25"/>
  <cols>
    <col min="1" max="1" width="2.625" customWidth="1"/>
    <col min="2" max="2" width="19.125" bestFit="1" customWidth="1"/>
    <col min="3" max="20" width="12.625" customWidth="1"/>
  </cols>
  <sheetData>
    <row r="1" spans="1:20" ht="23.25">
      <c r="A1" s="83" t="s">
        <v>617</v>
      </c>
    </row>
    <row r="2" spans="1:20" ht="20.25">
      <c r="A2" s="277" t="s">
        <v>618</v>
      </c>
    </row>
    <row r="3" spans="1:20" ht="18">
      <c r="A3" s="177" t="s">
        <v>634</v>
      </c>
    </row>
    <row r="6" spans="1:20" ht="15">
      <c r="B6" s="543" t="s">
        <v>630</v>
      </c>
      <c r="C6" s="543"/>
      <c r="D6" s="543"/>
      <c r="E6" s="543"/>
      <c r="F6" s="543"/>
      <c r="G6" s="543"/>
      <c r="H6" s="543"/>
      <c r="I6" s="543"/>
      <c r="J6" s="543"/>
      <c r="K6" s="543"/>
      <c r="L6" s="543"/>
      <c r="M6" s="543"/>
      <c r="N6" s="543"/>
      <c r="O6" s="543"/>
      <c r="P6" s="543"/>
      <c r="Q6" s="543"/>
      <c r="R6" s="543"/>
      <c r="S6" s="543"/>
      <c r="T6" s="543"/>
    </row>
    <row r="7" spans="1:20" ht="15">
      <c r="B7" s="332" t="s">
        <v>627</v>
      </c>
      <c r="C7" s="541" t="s">
        <v>619</v>
      </c>
      <c r="D7" s="541"/>
      <c r="E7" s="541"/>
      <c r="F7" s="541" t="s">
        <v>620</v>
      </c>
      <c r="G7" s="541"/>
      <c r="H7" s="541"/>
      <c r="I7" s="541" t="s">
        <v>621</v>
      </c>
      <c r="J7" s="541"/>
      <c r="K7" s="541"/>
      <c r="L7" s="541" t="s">
        <v>622</v>
      </c>
      <c r="M7" s="541"/>
      <c r="N7" s="541"/>
      <c r="O7" s="541" t="s">
        <v>623</v>
      </c>
      <c r="P7" s="541"/>
      <c r="Q7" s="541"/>
      <c r="R7" s="541" t="s">
        <v>628</v>
      </c>
      <c r="S7" s="541" t="s">
        <v>633</v>
      </c>
      <c r="T7" s="542" t="s">
        <v>629</v>
      </c>
    </row>
    <row r="8" spans="1:20" ht="15">
      <c r="B8" s="333" t="s">
        <v>632</v>
      </c>
      <c r="C8" s="334" t="s">
        <v>624</v>
      </c>
      <c r="D8" s="334" t="s">
        <v>625</v>
      </c>
      <c r="E8" s="335" t="s">
        <v>626</v>
      </c>
      <c r="F8" s="334" t="s">
        <v>624</v>
      </c>
      <c r="G8" s="334" t="s">
        <v>625</v>
      </c>
      <c r="H8" s="335" t="s">
        <v>626</v>
      </c>
      <c r="I8" s="334" t="s">
        <v>624</v>
      </c>
      <c r="J8" s="334" t="s">
        <v>625</v>
      </c>
      <c r="K8" s="335" t="s">
        <v>626</v>
      </c>
      <c r="L8" s="334" t="s">
        <v>624</v>
      </c>
      <c r="M8" s="334" t="s">
        <v>625</v>
      </c>
      <c r="N8" s="335" t="s">
        <v>626</v>
      </c>
      <c r="O8" s="334" t="s">
        <v>624</v>
      </c>
      <c r="P8" s="334" t="s">
        <v>625</v>
      </c>
      <c r="Q8" s="335" t="s">
        <v>626</v>
      </c>
      <c r="R8" s="541"/>
      <c r="S8" s="541"/>
      <c r="T8" s="542"/>
    </row>
    <row r="9" spans="1:20">
      <c r="B9" s="336">
        <v>43739</v>
      </c>
      <c r="C9" s="337">
        <v>4410</v>
      </c>
      <c r="D9" s="337">
        <v>10559</v>
      </c>
      <c r="E9" s="338">
        <v>231770.65</v>
      </c>
      <c r="F9" s="337">
        <v>5</v>
      </c>
      <c r="G9" s="337">
        <v>5</v>
      </c>
      <c r="H9" s="338">
        <v>0</v>
      </c>
      <c r="I9" s="337">
        <v>26</v>
      </c>
      <c r="J9" s="337">
        <v>35</v>
      </c>
      <c r="K9" s="338">
        <v>972.9</v>
      </c>
      <c r="L9" s="337">
        <v>1338</v>
      </c>
      <c r="M9" s="337">
        <v>1720</v>
      </c>
      <c r="N9" s="338">
        <v>43023.199999999997</v>
      </c>
      <c r="O9" s="337">
        <v>28</v>
      </c>
      <c r="P9" s="337">
        <v>30</v>
      </c>
      <c r="Q9" s="338">
        <v>1878.5</v>
      </c>
      <c r="R9" s="337">
        <v>5807</v>
      </c>
      <c r="S9" s="337">
        <v>12349</v>
      </c>
      <c r="T9" s="338">
        <v>277645.25</v>
      </c>
    </row>
    <row r="10" spans="1:20">
      <c r="B10" s="339">
        <v>43770</v>
      </c>
      <c r="C10" s="340">
        <v>4414</v>
      </c>
      <c r="D10" s="340">
        <v>10561</v>
      </c>
      <c r="E10" s="341">
        <v>274671.68</v>
      </c>
      <c r="F10" s="340">
        <v>5</v>
      </c>
      <c r="G10" s="340">
        <v>5</v>
      </c>
      <c r="H10" s="341">
        <v>610</v>
      </c>
      <c r="I10" s="340">
        <v>24</v>
      </c>
      <c r="J10" s="340">
        <v>34</v>
      </c>
      <c r="K10" s="341">
        <v>2092.5</v>
      </c>
      <c r="L10" s="340">
        <v>1340</v>
      </c>
      <c r="M10" s="340">
        <v>1723</v>
      </c>
      <c r="N10" s="341">
        <v>63979.55</v>
      </c>
      <c r="O10" s="340">
        <v>28</v>
      </c>
      <c r="P10" s="340">
        <v>30</v>
      </c>
      <c r="Q10" s="341">
        <v>1225.8</v>
      </c>
      <c r="R10" s="340">
        <v>5811</v>
      </c>
      <c r="S10" s="340">
        <v>12353</v>
      </c>
      <c r="T10" s="341">
        <v>342579.52999999997</v>
      </c>
    </row>
    <row r="11" spans="1:20">
      <c r="B11" s="339">
        <v>43800</v>
      </c>
      <c r="C11" s="340">
        <v>4418</v>
      </c>
      <c r="D11" s="340">
        <v>10574</v>
      </c>
      <c r="E11" s="341">
        <v>209344.2</v>
      </c>
      <c r="F11" s="340">
        <v>5</v>
      </c>
      <c r="G11" s="340">
        <v>5</v>
      </c>
      <c r="H11" s="341">
        <v>100</v>
      </c>
      <c r="I11" s="340">
        <v>24</v>
      </c>
      <c r="J11" s="340">
        <v>34</v>
      </c>
      <c r="K11" s="341">
        <v>204.8</v>
      </c>
      <c r="L11" s="340">
        <v>1337</v>
      </c>
      <c r="M11" s="340">
        <v>1724</v>
      </c>
      <c r="N11" s="341">
        <v>38541.1</v>
      </c>
      <c r="O11" s="340">
        <v>28</v>
      </c>
      <c r="P11" s="340">
        <v>30</v>
      </c>
      <c r="Q11" s="341">
        <v>1030.8</v>
      </c>
      <c r="R11" s="340">
        <v>5812</v>
      </c>
      <c r="S11" s="340">
        <v>12367</v>
      </c>
      <c r="T11" s="341">
        <v>249220.9</v>
      </c>
    </row>
    <row r="12" spans="1:20">
      <c r="B12" s="339">
        <v>43831</v>
      </c>
      <c r="C12" s="340">
        <v>4409</v>
      </c>
      <c r="D12" s="340">
        <v>10578</v>
      </c>
      <c r="E12" s="341">
        <v>286491.15999999997</v>
      </c>
      <c r="F12" s="340">
        <v>5</v>
      </c>
      <c r="G12" s="340">
        <v>5</v>
      </c>
      <c r="H12" s="341">
        <v>84</v>
      </c>
      <c r="I12" s="340">
        <v>17</v>
      </c>
      <c r="J12" s="340">
        <v>25</v>
      </c>
      <c r="K12" s="341">
        <v>714</v>
      </c>
      <c r="L12" s="340">
        <v>1326</v>
      </c>
      <c r="M12" s="340">
        <v>1709</v>
      </c>
      <c r="N12" s="341">
        <v>52022.7</v>
      </c>
      <c r="O12" s="340">
        <v>28</v>
      </c>
      <c r="P12" s="340">
        <v>30</v>
      </c>
      <c r="Q12" s="341">
        <v>1488</v>
      </c>
      <c r="R12" s="340">
        <v>5785</v>
      </c>
      <c r="S12" s="340">
        <v>12347</v>
      </c>
      <c r="T12" s="341">
        <v>340799.86</v>
      </c>
    </row>
    <row r="13" spans="1:20">
      <c r="B13" s="339">
        <v>43862</v>
      </c>
      <c r="C13" s="340">
        <v>4410</v>
      </c>
      <c r="D13" s="340">
        <v>10570</v>
      </c>
      <c r="E13" s="341">
        <v>258607.69</v>
      </c>
      <c r="F13" s="340">
        <v>5</v>
      </c>
      <c r="G13" s="340">
        <v>5</v>
      </c>
      <c r="H13" s="341">
        <v>147</v>
      </c>
      <c r="I13" s="340">
        <v>14</v>
      </c>
      <c r="J13" s="340">
        <v>14</v>
      </c>
      <c r="K13" s="341">
        <v>1816.4</v>
      </c>
      <c r="L13" s="340">
        <v>1326</v>
      </c>
      <c r="M13" s="340">
        <v>1711</v>
      </c>
      <c r="N13" s="341">
        <v>55814.400000000001</v>
      </c>
      <c r="O13" s="340">
        <v>27</v>
      </c>
      <c r="P13" s="340">
        <v>29</v>
      </c>
      <c r="Q13" s="341">
        <v>979.5</v>
      </c>
      <c r="R13" s="340">
        <v>5782</v>
      </c>
      <c r="S13" s="340">
        <v>12329</v>
      </c>
      <c r="T13" s="341">
        <v>317364.99</v>
      </c>
    </row>
    <row r="14" spans="1:20">
      <c r="B14" s="339">
        <v>43891</v>
      </c>
      <c r="C14" s="340">
        <v>4418</v>
      </c>
      <c r="D14" s="340">
        <v>10589</v>
      </c>
      <c r="E14" s="341">
        <v>207250.79</v>
      </c>
      <c r="F14" s="340">
        <v>6</v>
      </c>
      <c r="G14" s="340">
        <v>6</v>
      </c>
      <c r="H14" s="341">
        <v>0</v>
      </c>
      <c r="I14" s="340">
        <v>15</v>
      </c>
      <c r="J14" s="340">
        <v>15</v>
      </c>
      <c r="K14" s="341">
        <v>442</v>
      </c>
      <c r="L14" s="340">
        <v>1321</v>
      </c>
      <c r="M14" s="340">
        <v>1704</v>
      </c>
      <c r="N14" s="341">
        <v>45176.1</v>
      </c>
      <c r="O14" s="340">
        <v>27</v>
      </c>
      <c r="P14" s="340">
        <v>29</v>
      </c>
      <c r="Q14" s="341">
        <v>1860.9</v>
      </c>
      <c r="R14" s="340">
        <v>5787</v>
      </c>
      <c r="S14" s="340">
        <v>12343</v>
      </c>
      <c r="T14" s="341">
        <v>254729.79</v>
      </c>
    </row>
    <row r="15" spans="1:20">
      <c r="B15" s="339">
        <v>43922</v>
      </c>
      <c r="C15" s="340">
        <v>4424</v>
      </c>
      <c r="D15" s="340">
        <v>10599</v>
      </c>
      <c r="E15" s="341">
        <v>48764.33</v>
      </c>
      <c r="F15" s="340">
        <v>6</v>
      </c>
      <c r="G15" s="340">
        <v>6</v>
      </c>
      <c r="H15" s="341">
        <v>0</v>
      </c>
      <c r="I15" s="340">
        <v>16</v>
      </c>
      <c r="J15" s="340">
        <v>16</v>
      </c>
      <c r="K15" s="341">
        <v>0</v>
      </c>
      <c r="L15" s="340">
        <v>1318</v>
      </c>
      <c r="M15" s="340">
        <v>1700</v>
      </c>
      <c r="N15" s="341">
        <v>8482</v>
      </c>
      <c r="O15" s="340">
        <v>27</v>
      </c>
      <c r="P15" s="340">
        <v>29</v>
      </c>
      <c r="Q15" s="341">
        <v>50</v>
      </c>
      <c r="R15" s="340">
        <v>5791</v>
      </c>
      <c r="S15" s="340">
        <v>12350</v>
      </c>
      <c r="T15" s="341">
        <v>57296.33</v>
      </c>
    </row>
    <row r="16" spans="1:20">
      <c r="B16" s="339">
        <v>43952</v>
      </c>
      <c r="C16" s="340">
        <v>4421</v>
      </c>
      <c r="D16" s="340">
        <v>10608</v>
      </c>
      <c r="E16" s="341">
        <v>60287.75</v>
      </c>
      <c r="F16" s="340">
        <v>6</v>
      </c>
      <c r="G16" s="340">
        <v>6</v>
      </c>
      <c r="H16" s="341">
        <v>21</v>
      </c>
      <c r="I16" s="340">
        <v>14</v>
      </c>
      <c r="J16" s="340">
        <v>14</v>
      </c>
      <c r="K16" s="341">
        <v>1000</v>
      </c>
      <c r="L16" s="340">
        <v>1318</v>
      </c>
      <c r="M16" s="340">
        <v>1700</v>
      </c>
      <c r="N16" s="341">
        <v>11159.2</v>
      </c>
      <c r="O16" s="340">
        <v>29</v>
      </c>
      <c r="P16" s="340">
        <v>31</v>
      </c>
      <c r="Q16" s="341">
        <v>121</v>
      </c>
      <c r="R16" s="340">
        <v>5788</v>
      </c>
      <c r="S16" s="340">
        <v>12359</v>
      </c>
      <c r="T16" s="341">
        <v>72588.95</v>
      </c>
    </row>
    <row r="17" spans="2:20">
      <c r="B17" s="339">
        <v>43983</v>
      </c>
      <c r="C17" s="340">
        <v>4419</v>
      </c>
      <c r="D17" s="340">
        <v>10585</v>
      </c>
      <c r="E17" s="341">
        <v>150021.4</v>
      </c>
      <c r="F17" s="340">
        <v>6</v>
      </c>
      <c r="G17" s="340">
        <v>6</v>
      </c>
      <c r="H17" s="341">
        <v>0</v>
      </c>
      <c r="I17" s="340">
        <v>15</v>
      </c>
      <c r="J17" s="340">
        <v>17</v>
      </c>
      <c r="K17" s="341">
        <v>759.8</v>
      </c>
      <c r="L17" s="340">
        <v>1315</v>
      </c>
      <c r="M17" s="340">
        <v>1702</v>
      </c>
      <c r="N17" s="341">
        <v>42840.1</v>
      </c>
      <c r="O17" s="340">
        <v>29</v>
      </c>
      <c r="P17" s="340">
        <v>31</v>
      </c>
      <c r="Q17" s="341">
        <v>946.5</v>
      </c>
      <c r="R17" s="340">
        <v>5784</v>
      </c>
      <c r="S17" s="340">
        <v>12341</v>
      </c>
      <c r="T17" s="341">
        <v>194567.8</v>
      </c>
    </row>
    <row r="18" spans="2:20">
      <c r="B18" s="339">
        <v>44013</v>
      </c>
      <c r="C18" s="340">
        <v>4280</v>
      </c>
      <c r="D18" s="340">
        <v>10324</v>
      </c>
      <c r="E18" s="341">
        <v>351432.47</v>
      </c>
      <c r="F18" s="340">
        <v>6</v>
      </c>
      <c r="G18" s="340">
        <v>6</v>
      </c>
      <c r="H18" s="341">
        <v>157</v>
      </c>
      <c r="I18" s="340">
        <v>24</v>
      </c>
      <c r="J18" s="340">
        <v>42</v>
      </c>
      <c r="K18" s="341">
        <v>102</v>
      </c>
      <c r="L18" s="340">
        <v>1373</v>
      </c>
      <c r="M18" s="340">
        <v>1792</v>
      </c>
      <c r="N18" s="341">
        <v>54328.1</v>
      </c>
      <c r="O18" s="340">
        <v>29</v>
      </c>
      <c r="P18" s="340">
        <v>31</v>
      </c>
      <c r="Q18" s="341">
        <v>2153.6</v>
      </c>
      <c r="R18" s="340">
        <v>5712</v>
      </c>
      <c r="S18" s="340">
        <v>12195</v>
      </c>
      <c r="T18" s="341">
        <v>408173.16999999993</v>
      </c>
    </row>
    <row r="19" spans="2:20">
      <c r="B19" s="339">
        <v>44044</v>
      </c>
      <c r="C19" s="340">
        <v>4264</v>
      </c>
      <c r="D19" s="340">
        <v>10313</v>
      </c>
      <c r="E19" s="341">
        <v>297134.40000000002</v>
      </c>
      <c r="F19" s="340">
        <v>5</v>
      </c>
      <c r="G19" s="340">
        <v>5</v>
      </c>
      <c r="H19" s="341">
        <v>0</v>
      </c>
      <c r="I19" s="340">
        <v>26</v>
      </c>
      <c r="J19" s="340">
        <v>46</v>
      </c>
      <c r="K19" s="341">
        <v>820</v>
      </c>
      <c r="L19" s="340">
        <v>1378</v>
      </c>
      <c r="M19" s="340">
        <v>1800</v>
      </c>
      <c r="N19" s="341">
        <v>49844.42</v>
      </c>
      <c r="O19" s="340">
        <v>29</v>
      </c>
      <c r="P19" s="340">
        <v>31</v>
      </c>
      <c r="Q19" s="341">
        <v>66</v>
      </c>
      <c r="R19" s="340">
        <v>5702</v>
      </c>
      <c r="S19" s="340">
        <v>12195</v>
      </c>
      <c r="T19" s="341">
        <v>347864.82</v>
      </c>
    </row>
    <row r="20" spans="2:20">
      <c r="B20" s="339">
        <v>44075</v>
      </c>
      <c r="C20" s="340">
        <v>4443</v>
      </c>
      <c r="D20" s="340">
        <v>10598</v>
      </c>
      <c r="E20" s="341">
        <v>248876.88</v>
      </c>
      <c r="F20" s="340">
        <v>5</v>
      </c>
      <c r="G20" s="340">
        <v>5</v>
      </c>
      <c r="H20" s="341">
        <v>110</v>
      </c>
      <c r="I20" s="340">
        <v>19</v>
      </c>
      <c r="J20" s="340">
        <v>39</v>
      </c>
      <c r="K20" s="341">
        <v>352</v>
      </c>
      <c r="L20" s="340">
        <v>1380</v>
      </c>
      <c r="M20" s="340">
        <v>1804</v>
      </c>
      <c r="N20" s="341">
        <v>49523.199999999997</v>
      </c>
      <c r="O20" s="340">
        <v>30</v>
      </c>
      <c r="P20" s="340">
        <v>32</v>
      </c>
      <c r="Q20" s="341">
        <v>150</v>
      </c>
      <c r="R20" s="340">
        <v>5877</v>
      </c>
      <c r="S20" s="340">
        <v>12478</v>
      </c>
      <c r="T20" s="341">
        <v>299012.08</v>
      </c>
    </row>
    <row r="21" spans="2:20">
      <c r="B21" s="339">
        <v>44105</v>
      </c>
      <c r="C21" s="340">
        <v>4280</v>
      </c>
      <c r="D21" s="340">
        <v>10296</v>
      </c>
      <c r="E21" s="341">
        <v>293289.78000000003</v>
      </c>
      <c r="F21" s="340">
        <v>5</v>
      </c>
      <c r="G21" s="340">
        <v>5</v>
      </c>
      <c r="H21" s="341">
        <v>0</v>
      </c>
      <c r="I21" s="340">
        <v>142</v>
      </c>
      <c r="J21" s="340">
        <v>270</v>
      </c>
      <c r="K21" s="341">
        <v>6480.3</v>
      </c>
      <c r="L21" s="340">
        <v>1381</v>
      </c>
      <c r="M21" s="340">
        <v>1804</v>
      </c>
      <c r="N21" s="341">
        <v>62903.8</v>
      </c>
      <c r="O21" s="340">
        <v>29</v>
      </c>
      <c r="P21" s="340">
        <v>31</v>
      </c>
      <c r="Q21" s="341">
        <v>678.6</v>
      </c>
      <c r="R21" s="340">
        <v>5837</v>
      </c>
      <c r="S21" s="340">
        <v>12406</v>
      </c>
      <c r="T21" s="341">
        <v>363352.48</v>
      </c>
    </row>
    <row r="22" spans="2:20">
      <c r="B22" s="339">
        <v>44136</v>
      </c>
      <c r="C22" s="340">
        <v>4321</v>
      </c>
      <c r="D22" s="340">
        <v>10351</v>
      </c>
      <c r="E22" s="341">
        <v>224141.56</v>
      </c>
      <c r="F22" s="340">
        <v>5</v>
      </c>
      <c r="G22" s="340">
        <v>5</v>
      </c>
      <c r="H22" s="341">
        <v>157</v>
      </c>
      <c r="I22" s="340">
        <v>126</v>
      </c>
      <c r="J22" s="340">
        <v>241</v>
      </c>
      <c r="K22" s="341">
        <v>8842.5</v>
      </c>
      <c r="L22" s="340">
        <v>1384</v>
      </c>
      <c r="M22" s="340">
        <v>1808</v>
      </c>
      <c r="N22" s="341">
        <v>46589.440000000002</v>
      </c>
      <c r="O22" s="340">
        <v>30</v>
      </c>
      <c r="P22" s="340">
        <v>32</v>
      </c>
      <c r="Q22" s="341">
        <v>574</v>
      </c>
      <c r="R22" s="340">
        <v>5866</v>
      </c>
      <c r="S22" s="340">
        <v>12437</v>
      </c>
      <c r="T22" s="341">
        <v>280304.5</v>
      </c>
    </row>
    <row r="23" spans="2:20">
      <c r="B23" s="339">
        <v>44166</v>
      </c>
      <c r="C23" s="340">
        <v>4418</v>
      </c>
      <c r="D23" s="340">
        <v>10546</v>
      </c>
      <c r="E23" s="341">
        <v>236008.97</v>
      </c>
      <c r="F23" s="340">
        <v>5</v>
      </c>
      <c r="G23" s="340">
        <v>5</v>
      </c>
      <c r="H23" s="341">
        <v>0</v>
      </c>
      <c r="I23" s="340">
        <v>30</v>
      </c>
      <c r="J23" s="340">
        <v>54</v>
      </c>
      <c r="K23" s="341">
        <v>5452</v>
      </c>
      <c r="L23" s="340">
        <v>1386</v>
      </c>
      <c r="M23" s="340">
        <v>1808</v>
      </c>
      <c r="N23" s="341">
        <v>45203.9</v>
      </c>
      <c r="O23" s="340">
        <v>30</v>
      </c>
      <c r="P23" s="340">
        <v>32</v>
      </c>
      <c r="Q23" s="341">
        <v>1133.0999999999999</v>
      </c>
      <c r="R23" s="340">
        <v>5869</v>
      </c>
      <c r="S23" s="340">
        <v>12445</v>
      </c>
      <c r="T23" s="341">
        <v>287797.96999999997</v>
      </c>
    </row>
    <row r="24" spans="2:20">
      <c r="B24" s="339">
        <v>44197</v>
      </c>
      <c r="C24" s="340">
        <v>4449</v>
      </c>
      <c r="D24" s="340">
        <v>10585</v>
      </c>
      <c r="E24" s="341">
        <v>250527.5</v>
      </c>
      <c r="F24" s="340">
        <v>6</v>
      </c>
      <c r="G24" s="340">
        <v>6</v>
      </c>
      <c r="H24" s="341">
        <v>0</v>
      </c>
      <c r="I24" s="340">
        <v>21</v>
      </c>
      <c r="J24" s="340">
        <v>37</v>
      </c>
      <c r="K24" s="341">
        <v>3395.1</v>
      </c>
      <c r="L24" s="340">
        <v>1388</v>
      </c>
      <c r="M24" s="340">
        <v>1818</v>
      </c>
      <c r="N24" s="341">
        <v>42080.04</v>
      </c>
      <c r="O24" s="340">
        <v>29</v>
      </c>
      <c r="P24" s="340">
        <v>29</v>
      </c>
      <c r="Q24" s="341">
        <v>321</v>
      </c>
      <c r="R24" s="340">
        <v>5893</v>
      </c>
      <c r="S24" s="340">
        <v>12475</v>
      </c>
      <c r="T24" s="341">
        <v>296323.64</v>
      </c>
    </row>
    <row r="25" spans="2:20">
      <c r="B25" s="339">
        <v>44228</v>
      </c>
      <c r="C25" s="340">
        <v>4438</v>
      </c>
      <c r="D25" s="340">
        <v>10549</v>
      </c>
      <c r="E25" s="341">
        <v>225466.74</v>
      </c>
      <c r="F25" s="340">
        <v>6</v>
      </c>
      <c r="G25" s="340">
        <v>6</v>
      </c>
      <c r="H25" s="341">
        <v>325</v>
      </c>
      <c r="I25" s="340">
        <v>21</v>
      </c>
      <c r="J25" s="340">
        <v>37</v>
      </c>
      <c r="K25" s="341">
        <v>1754.2</v>
      </c>
      <c r="L25" s="340">
        <v>1395</v>
      </c>
      <c r="M25" s="340">
        <v>1828</v>
      </c>
      <c r="N25" s="341">
        <v>44499.1</v>
      </c>
      <c r="O25" s="340">
        <v>29</v>
      </c>
      <c r="P25" s="340">
        <v>29</v>
      </c>
      <c r="Q25" s="341">
        <v>342</v>
      </c>
      <c r="R25" s="340">
        <v>5889</v>
      </c>
      <c r="S25" s="340">
        <v>12449</v>
      </c>
      <c r="T25" s="341">
        <v>272387.03999999998</v>
      </c>
    </row>
    <row r="26" spans="2:20">
      <c r="B26" s="339">
        <v>44256</v>
      </c>
      <c r="C26" s="340">
        <v>4430</v>
      </c>
      <c r="D26" s="340">
        <v>10523</v>
      </c>
      <c r="E26" s="341">
        <v>257185.25</v>
      </c>
      <c r="F26" s="340">
        <v>6</v>
      </c>
      <c r="G26" s="340">
        <v>6</v>
      </c>
      <c r="H26" s="341">
        <v>16</v>
      </c>
      <c r="I26" s="340">
        <v>22</v>
      </c>
      <c r="J26" s="340">
        <v>38</v>
      </c>
      <c r="K26" s="341">
        <v>788</v>
      </c>
      <c r="L26" s="340">
        <v>1399</v>
      </c>
      <c r="M26" s="340">
        <v>1832</v>
      </c>
      <c r="N26" s="341">
        <v>53703.4</v>
      </c>
      <c r="O26" s="340">
        <v>29</v>
      </c>
      <c r="P26" s="340">
        <v>29</v>
      </c>
      <c r="Q26" s="341">
        <v>719</v>
      </c>
      <c r="R26" s="340">
        <v>5886</v>
      </c>
      <c r="S26" s="340">
        <v>12428</v>
      </c>
      <c r="T26" s="341">
        <v>312411.65000000002</v>
      </c>
    </row>
    <row r="27" spans="2:20">
      <c r="B27" s="339">
        <v>44287</v>
      </c>
      <c r="C27" s="340">
        <v>4443</v>
      </c>
      <c r="D27" s="340">
        <v>10557</v>
      </c>
      <c r="E27" s="341">
        <v>305649.55</v>
      </c>
      <c r="F27" s="340">
        <v>6</v>
      </c>
      <c r="G27" s="340">
        <v>6</v>
      </c>
      <c r="H27" s="341">
        <v>100</v>
      </c>
      <c r="I27" s="340">
        <v>22</v>
      </c>
      <c r="J27" s="340">
        <v>38</v>
      </c>
      <c r="K27" s="341">
        <v>322.60000000000002</v>
      </c>
      <c r="L27" s="340">
        <v>1397</v>
      </c>
      <c r="M27" s="340">
        <v>1830</v>
      </c>
      <c r="N27" s="341">
        <v>74063.7</v>
      </c>
      <c r="O27" s="340">
        <v>29</v>
      </c>
      <c r="P27" s="340">
        <v>29</v>
      </c>
      <c r="Q27" s="341">
        <v>663</v>
      </c>
      <c r="R27" s="340">
        <v>5897</v>
      </c>
      <c r="S27" s="340">
        <v>12460</v>
      </c>
      <c r="T27" s="341">
        <v>380798.85</v>
      </c>
    </row>
    <row r="28" spans="2:20">
      <c r="B28" s="339">
        <v>44317</v>
      </c>
      <c r="C28" s="340">
        <v>4430</v>
      </c>
      <c r="D28" s="340">
        <v>10546</v>
      </c>
      <c r="E28" s="341">
        <v>201122.52</v>
      </c>
      <c r="F28" s="340">
        <v>6</v>
      </c>
      <c r="G28" s="340">
        <v>6</v>
      </c>
      <c r="H28" s="341">
        <v>234</v>
      </c>
      <c r="I28" s="340">
        <v>21</v>
      </c>
      <c r="J28" s="340">
        <v>37</v>
      </c>
      <c r="K28" s="341">
        <v>76</v>
      </c>
      <c r="L28" s="340">
        <v>1403</v>
      </c>
      <c r="M28" s="340">
        <v>1834</v>
      </c>
      <c r="N28" s="341">
        <v>64255.1</v>
      </c>
      <c r="O28" s="340">
        <v>29</v>
      </c>
      <c r="P28" s="340">
        <v>29</v>
      </c>
      <c r="Q28" s="341">
        <v>882.2</v>
      </c>
      <c r="R28" s="340">
        <v>5889</v>
      </c>
      <c r="S28" s="340">
        <v>12452</v>
      </c>
      <c r="T28" s="341">
        <v>266569.82</v>
      </c>
    </row>
    <row r="29" spans="2:20">
      <c r="B29" s="339">
        <v>44348</v>
      </c>
      <c r="C29" s="340">
        <v>4423</v>
      </c>
      <c r="D29" s="340">
        <v>10524</v>
      </c>
      <c r="E29" s="341">
        <v>180036.49</v>
      </c>
      <c r="F29" s="340">
        <v>6</v>
      </c>
      <c r="G29" s="340">
        <v>6</v>
      </c>
      <c r="H29" s="341">
        <v>993</v>
      </c>
      <c r="I29" s="340">
        <v>22</v>
      </c>
      <c r="J29" s="340">
        <v>38</v>
      </c>
      <c r="K29" s="341">
        <v>753</v>
      </c>
      <c r="L29" s="340">
        <v>1402</v>
      </c>
      <c r="M29" s="340">
        <v>1829</v>
      </c>
      <c r="N29" s="341">
        <v>47115.98</v>
      </c>
      <c r="O29" s="340">
        <v>29</v>
      </c>
      <c r="P29" s="340">
        <v>29</v>
      </c>
      <c r="Q29" s="341">
        <v>514</v>
      </c>
      <c r="R29" s="340">
        <v>5882</v>
      </c>
      <c r="S29" s="340">
        <v>12426</v>
      </c>
      <c r="T29" s="341">
        <v>229412.47</v>
      </c>
    </row>
    <row r="30" spans="2:20">
      <c r="B30" s="339">
        <v>44378</v>
      </c>
      <c r="C30" s="340">
        <v>4316</v>
      </c>
      <c r="D30" s="340">
        <v>10399</v>
      </c>
      <c r="E30" s="341">
        <v>353760.82</v>
      </c>
      <c r="F30" s="340">
        <v>6</v>
      </c>
      <c r="G30" s="340">
        <v>6</v>
      </c>
      <c r="H30" s="341">
        <v>60</v>
      </c>
      <c r="I30" s="340">
        <v>25</v>
      </c>
      <c r="J30" s="340">
        <v>39</v>
      </c>
      <c r="K30" s="341">
        <v>4010.5</v>
      </c>
      <c r="L30" s="340">
        <v>1458</v>
      </c>
      <c r="M30" s="340">
        <v>1911</v>
      </c>
      <c r="N30" s="341">
        <v>55335.6</v>
      </c>
      <c r="O30" s="340">
        <v>30</v>
      </c>
      <c r="P30" s="340">
        <v>30</v>
      </c>
      <c r="Q30" s="341">
        <v>121.2</v>
      </c>
      <c r="R30" s="340">
        <v>5835</v>
      </c>
      <c r="S30" s="340">
        <v>12385</v>
      </c>
      <c r="T30" s="341">
        <v>413288.12</v>
      </c>
    </row>
    <row r="31" spans="2:20">
      <c r="B31" s="339">
        <v>44409</v>
      </c>
      <c r="C31" s="340">
        <v>4273</v>
      </c>
      <c r="D31" s="340">
        <v>10340</v>
      </c>
      <c r="E31" s="341">
        <v>288265.26</v>
      </c>
      <c r="F31" s="340">
        <v>6</v>
      </c>
      <c r="G31" s="340">
        <v>6</v>
      </c>
      <c r="H31" s="341">
        <v>0</v>
      </c>
      <c r="I31" s="340">
        <v>25</v>
      </c>
      <c r="J31" s="340">
        <v>39</v>
      </c>
      <c r="K31" s="341">
        <v>1078</v>
      </c>
      <c r="L31" s="340">
        <v>1462</v>
      </c>
      <c r="M31" s="340">
        <v>1915</v>
      </c>
      <c r="N31" s="341">
        <v>51181.7</v>
      </c>
      <c r="O31" s="340">
        <v>30</v>
      </c>
      <c r="P31" s="340">
        <v>30</v>
      </c>
      <c r="Q31" s="341">
        <v>2194.6999999999998</v>
      </c>
      <c r="R31" s="340">
        <v>5796</v>
      </c>
      <c r="S31" s="340">
        <v>12330</v>
      </c>
      <c r="T31" s="341">
        <v>342719.66000000003</v>
      </c>
    </row>
    <row r="32" spans="2:20">
      <c r="B32" s="342">
        <v>44440</v>
      </c>
      <c r="C32" s="343">
        <v>4510</v>
      </c>
      <c r="D32" s="343">
        <v>10741</v>
      </c>
      <c r="E32" s="344">
        <v>214484.73</v>
      </c>
      <c r="F32" s="343">
        <v>6</v>
      </c>
      <c r="G32" s="343">
        <v>6</v>
      </c>
      <c r="H32" s="344">
        <v>315</v>
      </c>
      <c r="I32" s="343">
        <v>25</v>
      </c>
      <c r="J32" s="343">
        <v>39</v>
      </c>
      <c r="K32" s="344">
        <v>434</v>
      </c>
      <c r="L32" s="343">
        <v>1464</v>
      </c>
      <c r="M32" s="343">
        <v>1916</v>
      </c>
      <c r="N32" s="344">
        <v>42853.9</v>
      </c>
      <c r="O32" s="343">
        <v>30</v>
      </c>
      <c r="P32" s="343">
        <v>30</v>
      </c>
      <c r="Q32" s="344">
        <v>635</v>
      </c>
      <c r="R32" s="343">
        <v>6035</v>
      </c>
      <c r="S32" s="343">
        <v>12732</v>
      </c>
      <c r="T32" s="344">
        <v>258722.63</v>
      </c>
    </row>
    <row r="33" spans="2:20" s="275" customFormat="1">
      <c r="B33" s="345"/>
      <c r="C33" s="346"/>
      <c r="D33" s="346"/>
      <c r="E33" s="347"/>
      <c r="F33" s="346"/>
      <c r="G33" s="346"/>
      <c r="H33" s="347"/>
      <c r="I33" s="346"/>
      <c r="J33" s="346"/>
      <c r="K33" s="347"/>
      <c r="L33" s="346"/>
      <c r="M33" s="346"/>
      <c r="N33" s="347"/>
      <c r="O33" s="346"/>
      <c r="P33" s="346"/>
      <c r="Q33" s="347"/>
      <c r="R33" s="346"/>
      <c r="S33" s="346"/>
      <c r="T33" s="347"/>
    </row>
    <row r="34" spans="2:20" ht="15">
      <c r="B34" s="543" t="s">
        <v>631</v>
      </c>
      <c r="C34" s="543"/>
      <c r="D34" s="543"/>
      <c r="E34" s="543"/>
      <c r="F34" s="543"/>
      <c r="G34" s="543"/>
      <c r="H34" s="543"/>
      <c r="I34" s="543"/>
      <c r="J34" s="543"/>
      <c r="K34" s="543"/>
      <c r="L34" s="543"/>
      <c r="M34" s="543"/>
      <c r="N34" s="543"/>
      <c r="O34" s="543"/>
      <c r="P34" s="543"/>
      <c r="Q34" s="543"/>
      <c r="R34" s="543"/>
      <c r="S34" s="543"/>
      <c r="T34" s="543"/>
    </row>
    <row r="35" spans="2:20" s="275" customFormat="1" ht="15">
      <c r="B35" s="332" t="s">
        <v>627</v>
      </c>
      <c r="C35" s="541" t="s">
        <v>619</v>
      </c>
      <c r="D35" s="541"/>
      <c r="E35" s="541"/>
      <c r="F35" s="541" t="s">
        <v>620</v>
      </c>
      <c r="G35" s="541"/>
      <c r="H35" s="541"/>
      <c r="I35" s="541" t="s">
        <v>621</v>
      </c>
      <c r="J35" s="541"/>
      <c r="K35" s="541"/>
      <c r="L35" s="541" t="s">
        <v>622</v>
      </c>
      <c r="M35" s="541"/>
      <c r="N35" s="541"/>
      <c r="O35" s="541" t="s">
        <v>623</v>
      </c>
      <c r="P35" s="541"/>
      <c r="Q35" s="541"/>
      <c r="R35" s="541" t="s">
        <v>628</v>
      </c>
      <c r="S35" s="541" t="s">
        <v>633</v>
      </c>
      <c r="T35" s="542" t="s">
        <v>629</v>
      </c>
    </row>
    <row r="36" spans="2:20" s="275" customFormat="1" ht="15">
      <c r="B36" s="333" t="s">
        <v>632</v>
      </c>
      <c r="C36" s="334" t="s">
        <v>624</v>
      </c>
      <c r="D36" s="334" t="s">
        <v>625</v>
      </c>
      <c r="E36" s="335" t="s">
        <v>626</v>
      </c>
      <c r="F36" s="334" t="s">
        <v>624</v>
      </c>
      <c r="G36" s="334" t="s">
        <v>625</v>
      </c>
      <c r="H36" s="335" t="s">
        <v>626</v>
      </c>
      <c r="I36" s="334" t="s">
        <v>624</v>
      </c>
      <c r="J36" s="334" t="s">
        <v>625</v>
      </c>
      <c r="K36" s="335" t="s">
        <v>626</v>
      </c>
      <c r="L36" s="334" t="s">
        <v>624</v>
      </c>
      <c r="M36" s="334" t="s">
        <v>625</v>
      </c>
      <c r="N36" s="335" t="s">
        <v>626</v>
      </c>
      <c r="O36" s="334" t="s">
        <v>624</v>
      </c>
      <c r="P36" s="334" t="s">
        <v>625</v>
      </c>
      <c r="Q36" s="335" t="s">
        <v>626</v>
      </c>
      <c r="R36" s="541"/>
      <c r="S36" s="541"/>
      <c r="T36" s="542"/>
    </row>
    <row r="37" spans="2:20">
      <c r="B37" s="336">
        <v>43739</v>
      </c>
      <c r="C37" s="337">
        <v>960</v>
      </c>
      <c r="D37" s="337">
        <v>2413</v>
      </c>
      <c r="E37" s="338">
        <v>72986.28</v>
      </c>
      <c r="F37" s="337">
        <v>1</v>
      </c>
      <c r="G37" s="337">
        <v>1</v>
      </c>
      <c r="H37" s="338">
        <v>0</v>
      </c>
      <c r="I37" s="337">
        <v>4</v>
      </c>
      <c r="J37" s="337">
        <v>4</v>
      </c>
      <c r="K37" s="338">
        <v>0</v>
      </c>
      <c r="L37" s="337">
        <v>766</v>
      </c>
      <c r="M37" s="337">
        <v>1060</v>
      </c>
      <c r="N37" s="338">
        <v>30777.439999999999</v>
      </c>
      <c r="O37" s="337">
        <v>7</v>
      </c>
      <c r="P37" s="337">
        <v>7</v>
      </c>
      <c r="Q37" s="338">
        <v>100</v>
      </c>
      <c r="R37" s="337">
        <v>1738</v>
      </c>
      <c r="S37" s="337">
        <v>3485</v>
      </c>
      <c r="T37" s="338">
        <v>103863.72</v>
      </c>
    </row>
    <row r="38" spans="2:20">
      <c r="B38" s="339">
        <v>43770</v>
      </c>
      <c r="C38" s="340">
        <v>964</v>
      </c>
      <c r="D38" s="340">
        <v>2429</v>
      </c>
      <c r="E38" s="341">
        <v>81787.09</v>
      </c>
      <c r="F38" s="340">
        <v>1</v>
      </c>
      <c r="G38" s="340">
        <v>1</v>
      </c>
      <c r="H38" s="341">
        <v>0</v>
      </c>
      <c r="I38" s="340">
        <v>4</v>
      </c>
      <c r="J38" s="340">
        <v>4</v>
      </c>
      <c r="K38" s="341">
        <v>0</v>
      </c>
      <c r="L38" s="340">
        <v>766</v>
      </c>
      <c r="M38" s="340">
        <v>1060</v>
      </c>
      <c r="N38" s="341">
        <v>51901</v>
      </c>
      <c r="O38" s="340">
        <v>7</v>
      </c>
      <c r="P38" s="340">
        <v>7</v>
      </c>
      <c r="Q38" s="341">
        <v>0</v>
      </c>
      <c r="R38" s="340">
        <v>1742</v>
      </c>
      <c r="S38" s="340">
        <v>3501</v>
      </c>
      <c r="T38" s="341">
        <v>133688.09</v>
      </c>
    </row>
    <row r="39" spans="2:20">
      <c r="B39" s="339">
        <v>43800</v>
      </c>
      <c r="C39" s="340">
        <v>960</v>
      </c>
      <c r="D39" s="340">
        <v>2426</v>
      </c>
      <c r="E39" s="341">
        <v>62179.6</v>
      </c>
      <c r="F39" s="340">
        <v>1</v>
      </c>
      <c r="G39" s="340">
        <v>1</v>
      </c>
      <c r="H39" s="341">
        <v>0</v>
      </c>
      <c r="I39" s="340">
        <v>4</v>
      </c>
      <c r="J39" s="340">
        <v>4</v>
      </c>
      <c r="K39" s="341">
        <v>147</v>
      </c>
      <c r="L39" s="340">
        <v>767</v>
      </c>
      <c r="M39" s="340">
        <v>1062</v>
      </c>
      <c r="N39" s="341">
        <v>34518.199999999997</v>
      </c>
      <c r="O39" s="340">
        <v>7</v>
      </c>
      <c r="P39" s="340">
        <v>7</v>
      </c>
      <c r="Q39" s="341">
        <v>750</v>
      </c>
      <c r="R39" s="340">
        <v>1739</v>
      </c>
      <c r="S39" s="340">
        <v>3500</v>
      </c>
      <c r="T39" s="341">
        <v>97594.799999999988</v>
      </c>
    </row>
    <row r="40" spans="2:20">
      <c r="B40" s="339">
        <v>43831</v>
      </c>
      <c r="C40" s="340">
        <v>956</v>
      </c>
      <c r="D40" s="340">
        <v>2420</v>
      </c>
      <c r="E40" s="341">
        <v>99711.4</v>
      </c>
      <c r="F40" s="340">
        <v>1</v>
      </c>
      <c r="G40" s="340">
        <v>1</v>
      </c>
      <c r="H40" s="341">
        <v>0</v>
      </c>
      <c r="I40" s="340">
        <v>3</v>
      </c>
      <c r="J40" s="340">
        <v>3</v>
      </c>
      <c r="K40" s="341">
        <v>968</v>
      </c>
      <c r="L40" s="340">
        <v>789</v>
      </c>
      <c r="M40" s="340">
        <v>1097</v>
      </c>
      <c r="N40" s="341">
        <v>50397.85</v>
      </c>
      <c r="O40" s="340">
        <v>7</v>
      </c>
      <c r="P40" s="340">
        <v>7</v>
      </c>
      <c r="Q40" s="341">
        <v>1099.7</v>
      </c>
      <c r="R40" s="340">
        <v>1756</v>
      </c>
      <c r="S40" s="340">
        <v>3528</v>
      </c>
      <c r="T40" s="341">
        <v>152176.95000000001</v>
      </c>
    </row>
    <row r="41" spans="2:20">
      <c r="B41" s="339">
        <v>43862</v>
      </c>
      <c r="C41" s="340">
        <v>952</v>
      </c>
      <c r="D41" s="340">
        <v>2416</v>
      </c>
      <c r="E41" s="341">
        <v>74911.25</v>
      </c>
      <c r="F41" s="340">
        <v>1</v>
      </c>
      <c r="G41" s="340">
        <v>1</v>
      </c>
      <c r="H41" s="341">
        <v>0</v>
      </c>
      <c r="I41" s="340">
        <v>4</v>
      </c>
      <c r="J41" s="340">
        <v>4</v>
      </c>
      <c r="K41" s="341">
        <v>543.5</v>
      </c>
      <c r="L41" s="340">
        <v>792</v>
      </c>
      <c r="M41" s="340">
        <v>1102</v>
      </c>
      <c r="N41" s="341">
        <v>40897.1</v>
      </c>
      <c r="O41" s="340">
        <v>7</v>
      </c>
      <c r="P41" s="340">
        <v>7</v>
      </c>
      <c r="Q41" s="341">
        <v>253</v>
      </c>
      <c r="R41" s="340">
        <v>1756</v>
      </c>
      <c r="S41" s="340">
        <v>3530</v>
      </c>
      <c r="T41" s="341">
        <v>116604.85</v>
      </c>
    </row>
    <row r="42" spans="2:20">
      <c r="B42" s="339">
        <v>43891</v>
      </c>
      <c r="C42" s="340">
        <v>951</v>
      </c>
      <c r="D42" s="340">
        <v>2411</v>
      </c>
      <c r="E42" s="341">
        <v>63953.09</v>
      </c>
      <c r="F42" s="340">
        <v>1</v>
      </c>
      <c r="G42" s="340">
        <v>1</v>
      </c>
      <c r="H42" s="341">
        <v>0</v>
      </c>
      <c r="I42" s="340">
        <v>4</v>
      </c>
      <c r="J42" s="340">
        <v>4</v>
      </c>
      <c r="K42" s="341">
        <v>0</v>
      </c>
      <c r="L42" s="340">
        <v>794</v>
      </c>
      <c r="M42" s="340">
        <v>1104</v>
      </c>
      <c r="N42" s="341">
        <v>42824.05</v>
      </c>
      <c r="O42" s="340">
        <v>7</v>
      </c>
      <c r="P42" s="340">
        <v>7</v>
      </c>
      <c r="Q42" s="341">
        <v>151</v>
      </c>
      <c r="R42" s="340">
        <v>1757</v>
      </c>
      <c r="S42" s="340">
        <v>3527</v>
      </c>
      <c r="T42" s="341">
        <v>106928.14</v>
      </c>
    </row>
    <row r="43" spans="2:20">
      <c r="B43" s="339">
        <v>43922</v>
      </c>
      <c r="C43" s="340">
        <v>947</v>
      </c>
      <c r="D43" s="340">
        <v>2395</v>
      </c>
      <c r="E43" s="341">
        <v>20477.150000000001</v>
      </c>
      <c r="F43" s="340">
        <v>2</v>
      </c>
      <c r="G43" s="340">
        <v>2</v>
      </c>
      <c r="H43" s="341">
        <v>0</v>
      </c>
      <c r="I43" s="340">
        <v>4</v>
      </c>
      <c r="J43" s="340">
        <v>4</v>
      </c>
      <c r="K43" s="341">
        <v>0</v>
      </c>
      <c r="L43" s="340">
        <v>792</v>
      </c>
      <c r="M43" s="340">
        <v>1100</v>
      </c>
      <c r="N43" s="341">
        <v>10201</v>
      </c>
      <c r="O43" s="340">
        <v>7</v>
      </c>
      <c r="P43" s="340">
        <v>7</v>
      </c>
      <c r="Q43" s="341">
        <v>0</v>
      </c>
      <c r="R43" s="340">
        <v>1752</v>
      </c>
      <c r="S43" s="340">
        <v>3508</v>
      </c>
      <c r="T43" s="341">
        <v>30678.15</v>
      </c>
    </row>
    <row r="44" spans="2:20">
      <c r="B44" s="339">
        <v>43952</v>
      </c>
      <c r="C44" s="340">
        <v>948</v>
      </c>
      <c r="D44" s="340">
        <v>2397</v>
      </c>
      <c r="E44" s="341">
        <v>19217.8</v>
      </c>
      <c r="F44" s="340">
        <v>2</v>
      </c>
      <c r="G44" s="340">
        <v>2</v>
      </c>
      <c r="H44" s="341">
        <v>0</v>
      </c>
      <c r="I44" s="340">
        <v>4</v>
      </c>
      <c r="J44" s="340">
        <v>4</v>
      </c>
      <c r="K44" s="341">
        <v>0</v>
      </c>
      <c r="L44" s="340">
        <v>792</v>
      </c>
      <c r="M44" s="340">
        <v>1100</v>
      </c>
      <c r="N44" s="341">
        <v>7546.5</v>
      </c>
      <c r="O44" s="340">
        <v>7</v>
      </c>
      <c r="P44" s="340">
        <v>7</v>
      </c>
      <c r="Q44" s="341">
        <v>0</v>
      </c>
      <c r="R44" s="340">
        <v>1753</v>
      </c>
      <c r="S44" s="340">
        <v>3510</v>
      </c>
      <c r="T44" s="341">
        <v>26764.3</v>
      </c>
    </row>
    <row r="45" spans="2:20">
      <c r="B45" s="339">
        <v>43983</v>
      </c>
      <c r="C45" s="340">
        <v>949</v>
      </c>
      <c r="D45" s="340">
        <v>2398</v>
      </c>
      <c r="E45" s="341">
        <v>68638.5</v>
      </c>
      <c r="F45" s="340">
        <v>2</v>
      </c>
      <c r="G45" s="340">
        <v>2</v>
      </c>
      <c r="H45" s="341">
        <v>0</v>
      </c>
      <c r="I45" s="340">
        <v>4</v>
      </c>
      <c r="J45" s="340">
        <v>4</v>
      </c>
      <c r="K45" s="341">
        <v>0</v>
      </c>
      <c r="L45" s="340">
        <v>792</v>
      </c>
      <c r="M45" s="340">
        <v>1100</v>
      </c>
      <c r="N45" s="341">
        <v>27921.599999999999</v>
      </c>
      <c r="O45" s="340">
        <v>7</v>
      </c>
      <c r="P45" s="340">
        <v>7</v>
      </c>
      <c r="Q45" s="341">
        <v>404.8</v>
      </c>
      <c r="R45" s="340">
        <v>1754</v>
      </c>
      <c r="S45" s="340">
        <v>3511</v>
      </c>
      <c r="T45" s="341">
        <v>96964.900000000009</v>
      </c>
    </row>
    <row r="46" spans="2:20">
      <c r="B46" s="339">
        <v>44013</v>
      </c>
      <c r="C46" s="340">
        <v>965</v>
      </c>
      <c r="D46" s="340">
        <v>2464</v>
      </c>
      <c r="E46" s="341">
        <v>112409.3</v>
      </c>
      <c r="F46" s="340">
        <v>2</v>
      </c>
      <c r="G46" s="340">
        <v>2</v>
      </c>
      <c r="H46" s="341">
        <v>0</v>
      </c>
      <c r="I46" s="340">
        <v>7</v>
      </c>
      <c r="J46" s="340">
        <v>7</v>
      </c>
      <c r="K46" s="341">
        <v>462</v>
      </c>
      <c r="L46" s="340">
        <v>816</v>
      </c>
      <c r="M46" s="340">
        <v>1141</v>
      </c>
      <c r="N46" s="341">
        <v>51446.7</v>
      </c>
      <c r="O46" s="340">
        <v>7</v>
      </c>
      <c r="P46" s="340">
        <v>7</v>
      </c>
      <c r="Q46" s="341">
        <v>308</v>
      </c>
      <c r="R46" s="340">
        <v>1797</v>
      </c>
      <c r="S46" s="340">
        <v>3621</v>
      </c>
      <c r="T46" s="341">
        <v>164626</v>
      </c>
    </row>
    <row r="47" spans="2:20">
      <c r="B47" s="339">
        <v>44044</v>
      </c>
      <c r="C47" s="340">
        <v>959</v>
      </c>
      <c r="D47" s="340">
        <v>2454</v>
      </c>
      <c r="E47" s="341">
        <v>100297.19</v>
      </c>
      <c r="F47" s="340">
        <v>2</v>
      </c>
      <c r="G47" s="340">
        <v>2</v>
      </c>
      <c r="H47" s="341">
        <v>0</v>
      </c>
      <c r="I47" s="340">
        <v>7</v>
      </c>
      <c r="J47" s="340">
        <v>7</v>
      </c>
      <c r="K47" s="341">
        <v>176</v>
      </c>
      <c r="L47" s="340">
        <v>825</v>
      </c>
      <c r="M47" s="340">
        <v>1149</v>
      </c>
      <c r="N47" s="341">
        <v>40016.9</v>
      </c>
      <c r="O47" s="340">
        <v>8</v>
      </c>
      <c r="P47" s="340">
        <v>8</v>
      </c>
      <c r="Q47" s="341">
        <v>167.6</v>
      </c>
      <c r="R47" s="340">
        <v>1801</v>
      </c>
      <c r="S47" s="340">
        <v>3620</v>
      </c>
      <c r="T47" s="341">
        <v>140657.69</v>
      </c>
    </row>
    <row r="48" spans="2:20">
      <c r="B48" s="339">
        <v>44075</v>
      </c>
      <c r="C48" s="340">
        <v>974</v>
      </c>
      <c r="D48" s="340">
        <v>2482</v>
      </c>
      <c r="E48" s="341">
        <v>66923.8</v>
      </c>
      <c r="F48" s="340">
        <v>2</v>
      </c>
      <c r="G48" s="340">
        <v>2</v>
      </c>
      <c r="H48" s="341">
        <v>153</v>
      </c>
      <c r="I48" s="340">
        <v>5</v>
      </c>
      <c r="J48" s="340">
        <v>5</v>
      </c>
      <c r="K48" s="341">
        <v>122</v>
      </c>
      <c r="L48" s="340">
        <v>827</v>
      </c>
      <c r="M48" s="340">
        <v>1153</v>
      </c>
      <c r="N48" s="341">
        <v>54851</v>
      </c>
      <c r="O48" s="340">
        <v>8</v>
      </c>
      <c r="P48" s="340">
        <v>8</v>
      </c>
      <c r="Q48" s="341">
        <v>0</v>
      </c>
      <c r="R48" s="340">
        <v>1816</v>
      </c>
      <c r="S48" s="340">
        <v>3650</v>
      </c>
      <c r="T48" s="341">
        <v>122049.8</v>
      </c>
    </row>
    <row r="49" spans="2:20">
      <c r="B49" s="339">
        <v>44105</v>
      </c>
      <c r="C49" s="340">
        <v>920</v>
      </c>
      <c r="D49" s="340">
        <v>2373</v>
      </c>
      <c r="E49" s="341">
        <v>88097.45</v>
      </c>
      <c r="F49" s="340">
        <v>2</v>
      </c>
      <c r="G49" s="340">
        <v>2</v>
      </c>
      <c r="H49" s="341">
        <v>61</v>
      </c>
      <c r="I49" s="340">
        <v>49</v>
      </c>
      <c r="J49" s="340">
        <v>96</v>
      </c>
      <c r="K49" s="341">
        <v>651</v>
      </c>
      <c r="L49" s="340">
        <v>829</v>
      </c>
      <c r="M49" s="340">
        <v>1155</v>
      </c>
      <c r="N49" s="341">
        <v>57585.2</v>
      </c>
      <c r="O49" s="340">
        <v>9</v>
      </c>
      <c r="P49" s="340">
        <v>9</v>
      </c>
      <c r="Q49" s="341">
        <v>0</v>
      </c>
      <c r="R49" s="340">
        <v>1809</v>
      </c>
      <c r="S49" s="340">
        <v>3635</v>
      </c>
      <c r="T49" s="341">
        <v>146394.65</v>
      </c>
    </row>
    <row r="50" spans="2:20">
      <c r="B50" s="339">
        <v>44136</v>
      </c>
      <c r="C50" s="340">
        <v>926</v>
      </c>
      <c r="D50" s="340">
        <v>2386</v>
      </c>
      <c r="E50" s="341">
        <v>65129.4</v>
      </c>
      <c r="F50" s="340">
        <v>2</v>
      </c>
      <c r="G50" s="340">
        <v>2</v>
      </c>
      <c r="H50" s="341">
        <v>0</v>
      </c>
      <c r="I50" s="340">
        <v>48</v>
      </c>
      <c r="J50" s="340">
        <v>93</v>
      </c>
      <c r="K50" s="341">
        <v>4975.5</v>
      </c>
      <c r="L50" s="340">
        <v>830</v>
      </c>
      <c r="M50" s="340">
        <v>1156</v>
      </c>
      <c r="N50" s="341">
        <v>38931.4</v>
      </c>
      <c r="O50" s="340">
        <v>9</v>
      </c>
      <c r="P50" s="340">
        <v>9</v>
      </c>
      <c r="Q50" s="341">
        <v>0</v>
      </c>
      <c r="R50" s="340">
        <v>1815</v>
      </c>
      <c r="S50" s="340">
        <v>3646</v>
      </c>
      <c r="T50" s="341">
        <v>109036.29999999999</v>
      </c>
    </row>
    <row r="51" spans="2:20">
      <c r="B51" s="339">
        <v>44166</v>
      </c>
      <c r="C51" s="340">
        <v>971</v>
      </c>
      <c r="D51" s="340">
        <v>2468</v>
      </c>
      <c r="E51" s="341">
        <v>80382.3</v>
      </c>
      <c r="F51" s="340">
        <v>2</v>
      </c>
      <c r="G51" s="340">
        <v>2</v>
      </c>
      <c r="H51" s="341">
        <v>232</v>
      </c>
      <c r="I51" s="340">
        <v>6</v>
      </c>
      <c r="J51" s="340">
        <v>8</v>
      </c>
      <c r="K51" s="341">
        <v>2313.6</v>
      </c>
      <c r="L51" s="340">
        <v>831</v>
      </c>
      <c r="M51" s="340">
        <v>1157</v>
      </c>
      <c r="N51" s="341">
        <v>42999.7</v>
      </c>
      <c r="O51" s="340">
        <v>9</v>
      </c>
      <c r="P51" s="340">
        <v>9</v>
      </c>
      <c r="Q51" s="341">
        <v>69</v>
      </c>
      <c r="R51" s="340">
        <v>1819</v>
      </c>
      <c r="S51" s="340">
        <v>3644</v>
      </c>
      <c r="T51" s="341">
        <v>125996.6</v>
      </c>
    </row>
    <row r="52" spans="2:20">
      <c r="B52" s="339">
        <v>44197</v>
      </c>
      <c r="C52" s="340">
        <v>964</v>
      </c>
      <c r="D52" s="340">
        <v>2448</v>
      </c>
      <c r="E52" s="341">
        <v>77115.28</v>
      </c>
      <c r="F52" s="340">
        <v>2</v>
      </c>
      <c r="G52" s="340">
        <v>2</v>
      </c>
      <c r="H52" s="341">
        <v>0</v>
      </c>
      <c r="I52" s="340">
        <v>2</v>
      </c>
      <c r="J52" s="340">
        <v>2</v>
      </c>
      <c r="K52" s="341">
        <v>2526.4</v>
      </c>
      <c r="L52" s="340">
        <v>841</v>
      </c>
      <c r="M52" s="340">
        <v>1172</v>
      </c>
      <c r="N52" s="341">
        <v>41811.9</v>
      </c>
      <c r="O52" s="340">
        <v>9</v>
      </c>
      <c r="P52" s="340">
        <v>9</v>
      </c>
      <c r="Q52" s="341">
        <v>136</v>
      </c>
      <c r="R52" s="340">
        <v>1818</v>
      </c>
      <c r="S52" s="340">
        <v>3633</v>
      </c>
      <c r="T52" s="341">
        <v>121589.57999999999</v>
      </c>
    </row>
    <row r="53" spans="2:20">
      <c r="B53" s="339">
        <v>44228</v>
      </c>
      <c r="C53" s="340">
        <v>961</v>
      </c>
      <c r="D53" s="340">
        <v>2440</v>
      </c>
      <c r="E53" s="341">
        <v>73695.649999999994</v>
      </c>
      <c r="F53" s="340">
        <v>2</v>
      </c>
      <c r="G53" s="340">
        <v>2</v>
      </c>
      <c r="H53" s="341">
        <v>0</v>
      </c>
      <c r="I53" s="340">
        <v>2</v>
      </c>
      <c r="J53" s="340">
        <v>2</v>
      </c>
      <c r="K53" s="341">
        <v>133</v>
      </c>
      <c r="L53" s="340">
        <v>841</v>
      </c>
      <c r="M53" s="340">
        <v>1175</v>
      </c>
      <c r="N53" s="341">
        <v>43939.839999999997</v>
      </c>
      <c r="O53" s="340">
        <v>9</v>
      </c>
      <c r="P53" s="340">
        <v>9</v>
      </c>
      <c r="Q53" s="341">
        <v>181</v>
      </c>
      <c r="R53" s="340">
        <v>1815</v>
      </c>
      <c r="S53" s="340">
        <v>3628</v>
      </c>
      <c r="T53" s="341">
        <v>117949.48999999999</v>
      </c>
    </row>
    <row r="54" spans="2:20">
      <c r="B54" s="339">
        <v>44256</v>
      </c>
      <c r="C54" s="340">
        <v>960</v>
      </c>
      <c r="D54" s="340">
        <v>2439</v>
      </c>
      <c r="E54" s="341">
        <v>74297.5</v>
      </c>
      <c r="F54" s="340">
        <v>2</v>
      </c>
      <c r="G54" s="340">
        <v>2</v>
      </c>
      <c r="H54" s="341">
        <v>172</v>
      </c>
      <c r="I54" s="340">
        <v>2</v>
      </c>
      <c r="J54" s="340">
        <v>2</v>
      </c>
      <c r="K54" s="341">
        <v>0</v>
      </c>
      <c r="L54" s="340">
        <v>843</v>
      </c>
      <c r="M54" s="340">
        <v>1175</v>
      </c>
      <c r="N54" s="341">
        <v>55513.02</v>
      </c>
      <c r="O54" s="340">
        <v>9</v>
      </c>
      <c r="P54" s="340">
        <v>9</v>
      </c>
      <c r="Q54" s="341">
        <v>933.5</v>
      </c>
      <c r="R54" s="340">
        <v>1816</v>
      </c>
      <c r="S54" s="340">
        <v>3627</v>
      </c>
      <c r="T54" s="341">
        <v>130916.01999999999</v>
      </c>
    </row>
    <row r="55" spans="2:20">
      <c r="B55" s="339">
        <v>44287</v>
      </c>
      <c r="C55" s="340">
        <v>963</v>
      </c>
      <c r="D55" s="340">
        <v>2445</v>
      </c>
      <c r="E55" s="341">
        <v>90975.51</v>
      </c>
      <c r="F55" s="340">
        <v>2</v>
      </c>
      <c r="G55" s="340">
        <v>2</v>
      </c>
      <c r="H55" s="341">
        <v>1600</v>
      </c>
      <c r="I55" s="340">
        <v>2</v>
      </c>
      <c r="J55" s="340">
        <v>2</v>
      </c>
      <c r="K55" s="341">
        <v>0</v>
      </c>
      <c r="L55" s="340">
        <v>845</v>
      </c>
      <c r="M55" s="340">
        <v>1177</v>
      </c>
      <c r="N55" s="341">
        <v>66136.44</v>
      </c>
      <c r="O55" s="340">
        <v>9</v>
      </c>
      <c r="P55" s="340">
        <v>9</v>
      </c>
      <c r="Q55" s="341">
        <v>282</v>
      </c>
      <c r="R55" s="340">
        <v>1821</v>
      </c>
      <c r="S55" s="340">
        <v>3635</v>
      </c>
      <c r="T55" s="341">
        <v>158993.95000000001</v>
      </c>
    </row>
    <row r="56" spans="2:20">
      <c r="B56" s="339">
        <v>44317</v>
      </c>
      <c r="C56" s="340">
        <v>967</v>
      </c>
      <c r="D56" s="340">
        <v>2442</v>
      </c>
      <c r="E56" s="341">
        <v>56909.16</v>
      </c>
      <c r="F56" s="340">
        <v>2</v>
      </c>
      <c r="G56" s="340">
        <v>2</v>
      </c>
      <c r="H56" s="341">
        <v>0</v>
      </c>
      <c r="I56" s="340">
        <v>2</v>
      </c>
      <c r="J56" s="340">
        <v>2</v>
      </c>
      <c r="K56" s="341">
        <v>0</v>
      </c>
      <c r="L56" s="340">
        <v>846</v>
      </c>
      <c r="M56" s="340">
        <v>1179</v>
      </c>
      <c r="N56" s="341">
        <v>44364.2</v>
      </c>
      <c r="O56" s="340">
        <v>9</v>
      </c>
      <c r="P56" s="340">
        <v>9</v>
      </c>
      <c r="Q56" s="341">
        <v>0</v>
      </c>
      <c r="R56" s="340">
        <v>1826</v>
      </c>
      <c r="S56" s="340">
        <v>3634</v>
      </c>
      <c r="T56" s="341">
        <v>101273.36</v>
      </c>
    </row>
    <row r="57" spans="2:20">
      <c r="B57" s="339">
        <v>44348</v>
      </c>
      <c r="C57" s="340">
        <v>970</v>
      </c>
      <c r="D57" s="340">
        <v>2452</v>
      </c>
      <c r="E57" s="341">
        <v>75013.5</v>
      </c>
      <c r="F57" s="340">
        <v>2</v>
      </c>
      <c r="G57" s="340">
        <v>2</v>
      </c>
      <c r="H57" s="341">
        <v>0</v>
      </c>
      <c r="I57" s="340">
        <v>3</v>
      </c>
      <c r="J57" s="340">
        <v>3</v>
      </c>
      <c r="K57" s="341">
        <v>147</v>
      </c>
      <c r="L57" s="340">
        <v>847</v>
      </c>
      <c r="M57" s="340">
        <v>1178</v>
      </c>
      <c r="N57" s="341">
        <v>47740</v>
      </c>
      <c r="O57" s="340">
        <v>9</v>
      </c>
      <c r="P57" s="340">
        <v>9</v>
      </c>
      <c r="Q57" s="341">
        <v>65</v>
      </c>
      <c r="R57" s="340">
        <v>1831</v>
      </c>
      <c r="S57" s="340">
        <v>3644</v>
      </c>
      <c r="T57" s="341">
        <v>122965.5</v>
      </c>
    </row>
    <row r="58" spans="2:20">
      <c r="B58" s="339">
        <v>44378</v>
      </c>
      <c r="C58" s="340">
        <v>968</v>
      </c>
      <c r="D58" s="340">
        <v>2444</v>
      </c>
      <c r="E58" s="341">
        <v>132324.15</v>
      </c>
      <c r="F58" s="340">
        <v>2</v>
      </c>
      <c r="G58" s="340">
        <v>2</v>
      </c>
      <c r="H58" s="341">
        <v>0</v>
      </c>
      <c r="I58" s="340">
        <v>5</v>
      </c>
      <c r="J58" s="340">
        <v>5</v>
      </c>
      <c r="K58" s="341">
        <v>86</v>
      </c>
      <c r="L58" s="340">
        <v>868</v>
      </c>
      <c r="M58" s="340">
        <v>1210</v>
      </c>
      <c r="N58" s="341">
        <v>52907.28</v>
      </c>
      <c r="O58" s="340">
        <v>9</v>
      </c>
      <c r="P58" s="340">
        <v>9</v>
      </c>
      <c r="Q58" s="341">
        <v>1326</v>
      </c>
      <c r="R58" s="340">
        <v>1852</v>
      </c>
      <c r="S58" s="340">
        <v>3670</v>
      </c>
      <c r="T58" s="341">
        <v>186643.43</v>
      </c>
    </row>
    <row r="59" spans="2:20">
      <c r="B59" s="339">
        <v>44409</v>
      </c>
      <c r="C59" s="340">
        <v>959</v>
      </c>
      <c r="D59" s="340">
        <v>2446</v>
      </c>
      <c r="E59" s="341">
        <v>90012.13</v>
      </c>
      <c r="F59" s="340">
        <v>2</v>
      </c>
      <c r="G59" s="340">
        <v>2</v>
      </c>
      <c r="H59" s="341">
        <v>0</v>
      </c>
      <c r="I59" s="340">
        <v>5</v>
      </c>
      <c r="J59" s="340">
        <v>5</v>
      </c>
      <c r="K59" s="341">
        <v>143</v>
      </c>
      <c r="L59" s="340">
        <v>870</v>
      </c>
      <c r="M59" s="340">
        <v>1213</v>
      </c>
      <c r="N59" s="341">
        <v>49800.5</v>
      </c>
      <c r="O59" s="340">
        <v>10</v>
      </c>
      <c r="P59" s="340">
        <v>10</v>
      </c>
      <c r="Q59" s="341">
        <v>288</v>
      </c>
      <c r="R59" s="340">
        <v>1846</v>
      </c>
      <c r="S59" s="340">
        <v>3676</v>
      </c>
      <c r="T59" s="341">
        <v>140243.63</v>
      </c>
    </row>
    <row r="60" spans="2:20">
      <c r="B60" s="342">
        <v>44440</v>
      </c>
      <c r="C60" s="343">
        <v>986</v>
      </c>
      <c r="D60" s="343">
        <v>2505</v>
      </c>
      <c r="E60" s="344">
        <v>67988.08</v>
      </c>
      <c r="F60" s="343">
        <v>2</v>
      </c>
      <c r="G60" s="343">
        <v>2</v>
      </c>
      <c r="H60" s="344">
        <v>1538</v>
      </c>
      <c r="I60" s="343">
        <v>5</v>
      </c>
      <c r="J60" s="343">
        <v>5</v>
      </c>
      <c r="K60" s="344">
        <v>76</v>
      </c>
      <c r="L60" s="343">
        <v>870</v>
      </c>
      <c r="M60" s="343">
        <v>1212</v>
      </c>
      <c r="N60" s="344">
        <v>37302.800000000003</v>
      </c>
      <c r="O60" s="343">
        <v>10</v>
      </c>
      <c r="P60" s="343">
        <v>10</v>
      </c>
      <c r="Q60" s="344">
        <v>288</v>
      </c>
      <c r="R60" s="343">
        <v>1873</v>
      </c>
      <c r="S60" s="343">
        <v>3734</v>
      </c>
      <c r="T60" s="344">
        <v>107192.88</v>
      </c>
    </row>
  </sheetData>
  <mergeCells count="18">
    <mergeCell ref="O7:Q7"/>
    <mergeCell ref="R7:R8"/>
    <mergeCell ref="S35:S36"/>
    <mergeCell ref="T35:T36"/>
    <mergeCell ref="S7:S8"/>
    <mergeCell ref="T7:T8"/>
    <mergeCell ref="B6:T6"/>
    <mergeCell ref="B34:T34"/>
    <mergeCell ref="C35:E35"/>
    <mergeCell ref="F35:H35"/>
    <mergeCell ref="I35:K35"/>
    <mergeCell ref="L35:N35"/>
    <mergeCell ref="O35:Q35"/>
    <mergeCell ref="R35:R36"/>
    <mergeCell ref="C7:E7"/>
    <mergeCell ref="F7:H7"/>
    <mergeCell ref="I7:K7"/>
    <mergeCell ref="L7:N7"/>
  </mergeCells>
  <pageMargins left="0.7" right="0.7" top="0.75" bottom="0.75" header="0.3" footer="0.3"/>
  <pageSetup scale="45" orientation="landscape" r:id="rId1"/>
  <headerFooter>
    <oddFooter>&amp;LFCPS Dental Request for Proposal RFP 17MISC5&amp;C&amp;A&amp;R&amp;P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pageSetUpPr fitToPage="1"/>
  </sheetPr>
  <dimension ref="A1:N59"/>
  <sheetViews>
    <sheetView showGridLines="0" zoomScale="90" zoomScaleNormal="90" zoomScalePageLayoutView="80" workbookViewId="0">
      <selection activeCell="J10" sqref="J10"/>
    </sheetView>
  </sheetViews>
  <sheetFormatPr defaultColWidth="9" defaultRowHeight="12.75"/>
  <cols>
    <col min="1" max="1" width="2.5" style="2" customWidth="1"/>
    <col min="2" max="2" width="36.625" style="2" customWidth="1"/>
    <col min="3" max="3" width="11.75" style="2" customWidth="1"/>
    <col min="4" max="4" width="10.875" style="2" customWidth="1"/>
    <col min="5" max="5" width="11.75" style="2" customWidth="1"/>
    <col min="6" max="6" width="16.5" style="2" customWidth="1"/>
    <col min="7" max="16384" width="9" style="2"/>
  </cols>
  <sheetData>
    <row r="1" spans="1:14" ht="23.25" customHeight="1">
      <c r="A1" s="83" t="s">
        <v>617</v>
      </c>
      <c r="B1" s="7"/>
      <c r="C1" s="278"/>
      <c r="D1" s="278"/>
      <c r="E1" s="278"/>
      <c r="F1" s="278"/>
      <c r="G1" s="278"/>
      <c r="H1" s="278"/>
      <c r="I1" s="278"/>
      <c r="J1" s="278"/>
    </row>
    <row r="2" spans="1:14" ht="20.25">
      <c r="A2" s="174" t="s">
        <v>618</v>
      </c>
      <c r="C2" s="278"/>
      <c r="D2" s="278"/>
      <c r="E2" s="278"/>
      <c r="F2" s="278"/>
      <c r="G2" s="278"/>
      <c r="H2" s="278"/>
      <c r="I2" s="278"/>
      <c r="J2" s="278"/>
    </row>
    <row r="3" spans="1:14" ht="18">
      <c r="A3" s="177" t="s">
        <v>96</v>
      </c>
      <c r="G3" s="545"/>
      <c r="H3" s="545"/>
      <c r="I3" s="545"/>
      <c r="J3" s="545"/>
      <c r="K3" s="545"/>
      <c r="L3" s="545"/>
      <c r="M3" s="545"/>
      <c r="N3" s="545"/>
    </row>
    <row r="4" spans="1:14">
      <c r="A4" s="10"/>
      <c r="B4" s="76"/>
      <c r="C4" s="10"/>
      <c r="E4" s="10"/>
      <c r="F4" s="10"/>
      <c r="G4" s="545"/>
      <c r="H4" s="545"/>
      <c r="I4" s="545"/>
      <c r="J4" s="545"/>
      <c r="K4" s="545"/>
      <c r="L4" s="545"/>
      <c r="M4" s="545"/>
      <c r="N4" s="545"/>
    </row>
    <row r="5" spans="1:14">
      <c r="A5" s="10"/>
      <c r="B5" s="76"/>
      <c r="C5" s="10"/>
      <c r="E5" s="10"/>
      <c r="F5" s="10"/>
    </row>
    <row r="6" spans="1:14" ht="12.75" customHeight="1">
      <c r="A6" s="544" t="s">
        <v>3975</v>
      </c>
      <c r="B6" s="544"/>
      <c r="C6" s="544"/>
      <c r="D6" s="544"/>
      <c r="E6" s="544"/>
      <c r="F6" s="544"/>
    </row>
    <row r="7" spans="1:14" ht="12.75" customHeight="1">
      <c r="A7" s="544"/>
      <c r="B7" s="544"/>
      <c r="C7" s="544"/>
      <c r="D7" s="544"/>
      <c r="E7" s="544"/>
      <c r="F7" s="544"/>
    </row>
    <row r="8" spans="1:14" ht="12.75" customHeight="1">
      <c r="A8" s="544"/>
      <c r="B8" s="544"/>
      <c r="C8" s="544"/>
      <c r="D8" s="544"/>
      <c r="E8" s="544"/>
      <c r="F8" s="544"/>
    </row>
    <row r="9" spans="1:14">
      <c r="A9" s="10"/>
      <c r="B9" s="76"/>
      <c r="C9" s="10"/>
      <c r="E9" s="10"/>
      <c r="F9" s="10"/>
    </row>
    <row r="10" spans="1:14" s="50" customFormat="1" ht="14.25">
      <c r="A10" s="124" t="s">
        <v>221</v>
      </c>
      <c r="B10" s="125"/>
      <c r="C10" s="126"/>
      <c r="D10" s="126"/>
      <c r="E10" s="126"/>
      <c r="F10" s="126"/>
    </row>
    <row r="11" spans="1:14" s="50" customFormat="1" ht="14.25">
      <c r="A11" s="124" t="s">
        <v>270</v>
      </c>
      <c r="B11" s="125"/>
      <c r="C11" s="126"/>
      <c r="D11" s="126"/>
      <c r="E11" s="126"/>
      <c r="F11" s="127"/>
    </row>
    <row r="12" spans="1:14" s="50" customFormat="1" ht="14.25">
      <c r="A12" s="124" t="s">
        <v>97</v>
      </c>
      <c r="B12" s="125"/>
      <c r="C12" s="126"/>
      <c r="D12" s="126"/>
      <c r="E12" s="126"/>
      <c r="F12" s="125"/>
    </row>
    <row r="13" spans="1:14" s="106" customFormat="1" ht="15" thickBot="1">
      <c r="A13" s="181"/>
      <c r="B13" s="182"/>
      <c r="C13" s="183"/>
      <c r="D13" s="183"/>
      <c r="E13" s="183"/>
      <c r="F13" s="182"/>
    </row>
    <row r="14" spans="1:14" s="50" customFormat="1" ht="26.25" customHeight="1">
      <c r="A14" s="240" t="s">
        <v>98</v>
      </c>
      <c r="B14" s="239"/>
      <c r="C14" s="239"/>
      <c r="D14" s="239"/>
      <c r="E14" s="239"/>
      <c r="F14" s="238"/>
    </row>
    <row r="15" spans="1:14" s="50" customFormat="1" ht="15.6" customHeight="1">
      <c r="A15" s="237" t="s">
        <v>99</v>
      </c>
      <c r="B15" s="236"/>
      <c r="C15" s="557" t="s">
        <v>121</v>
      </c>
      <c r="D15" s="558"/>
      <c r="E15" s="558"/>
      <c r="F15" s="559"/>
    </row>
    <row r="16" spans="1:14" s="184" customFormat="1" ht="43.5" customHeight="1">
      <c r="A16" s="235"/>
      <c r="B16" s="234"/>
      <c r="C16" s="233" t="s">
        <v>100</v>
      </c>
      <c r="D16" s="232" t="s">
        <v>345</v>
      </c>
      <c r="E16" s="232" t="s">
        <v>545</v>
      </c>
      <c r="F16" s="231" t="s">
        <v>101</v>
      </c>
    </row>
    <row r="17" spans="1:6" s="186" customFormat="1" ht="32.25" customHeight="1">
      <c r="A17" s="560" t="s">
        <v>222</v>
      </c>
      <c r="B17" s="561"/>
      <c r="C17" s="230" t="s">
        <v>590</v>
      </c>
      <c r="D17" s="229"/>
      <c r="E17" s="228" t="s">
        <v>220</v>
      </c>
      <c r="F17" s="227" t="s">
        <v>220</v>
      </c>
    </row>
    <row r="18" spans="1:6" s="50" customFormat="1" ht="35.25" customHeight="1">
      <c r="A18" s="226" t="s">
        <v>102</v>
      </c>
      <c r="B18" s="225"/>
      <c r="C18" s="224">
        <v>0</v>
      </c>
      <c r="D18" s="223"/>
      <c r="E18" s="223"/>
      <c r="F18" s="222"/>
    </row>
    <row r="19" spans="1:6" s="50" customFormat="1" ht="15.75">
      <c r="A19" s="217" t="s">
        <v>103</v>
      </c>
      <c r="B19" s="216"/>
      <c r="C19" s="215"/>
      <c r="D19" s="214"/>
      <c r="E19" s="214"/>
      <c r="F19" s="213"/>
    </row>
    <row r="20" spans="1:6" s="50" customFormat="1" ht="15">
      <c r="A20" s="212"/>
      <c r="B20" s="211" t="s">
        <v>104</v>
      </c>
      <c r="C20" s="465">
        <v>0</v>
      </c>
      <c r="D20" s="466"/>
      <c r="E20" s="467"/>
      <c r="F20" s="468"/>
    </row>
    <row r="21" spans="1:6" s="50" customFormat="1" ht="15">
      <c r="A21" s="212"/>
      <c r="B21" s="211" t="s">
        <v>105</v>
      </c>
      <c r="C21" s="465">
        <v>0</v>
      </c>
      <c r="D21" s="469"/>
      <c r="E21" s="467"/>
      <c r="F21" s="468"/>
    </row>
    <row r="22" spans="1:6" s="50" customFormat="1" ht="15.75">
      <c r="A22" s="221" t="s">
        <v>106</v>
      </c>
      <c r="B22" s="220"/>
      <c r="C22" s="215"/>
      <c r="D22" s="214"/>
      <c r="E22" s="214"/>
      <c r="F22" s="213"/>
    </row>
    <row r="23" spans="1:6" s="50" customFormat="1" ht="15">
      <c r="A23" s="219"/>
      <c r="B23" s="211" t="s">
        <v>107</v>
      </c>
      <c r="C23" s="465">
        <v>0</v>
      </c>
      <c r="D23" s="466"/>
      <c r="E23" s="467"/>
      <c r="F23" s="468"/>
    </row>
    <row r="24" spans="1:6" s="50" customFormat="1" ht="15">
      <c r="A24" s="212"/>
      <c r="B24" s="211" t="s">
        <v>108</v>
      </c>
      <c r="C24" s="465">
        <v>0</v>
      </c>
      <c r="D24" s="470"/>
      <c r="E24" s="467"/>
      <c r="F24" s="468"/>
    </row>
    <row r="25" spans="1:6" s="50" customFormat="1" ht="15">
      <c r="A25" s="212"/>
      <c r="B25" s="211" t="s">
        <v>109</v>
      </c>
      <c r="C25" s="465">
        <v>0</v>
      </c>
      <c r="D25" s="470"/>
      <c r="E25" s="467"/>
      <c r="F25" s="468"/>
    </row>
    <row r="26" spans="1:6" s="50" customFormat="1" ht="15">
      <c r="A26" s="212"/>
      <c r="B26" s="211" t="s">
        <v>110</v>
      </c>
      <c r="C26" s="465">
        <v>0</v>
      </c>
      <c r="D26" s="470"/>
      <c r="E26" s="467"/>
      <c r="F26" s="468"/>
    </row>
    <row r="27" spans="1:6" s="50" customFormat="1" ht="15">
      <c r="A27" s="218"/>
      <c r="B27" s="211" t="s">
        <v>111</v>
      </c>
      <c r="C27" s="465">
        <v>0</v>
      </c>
      <c r="D27" s="469"/>
      <c r="E27" s="467"/>
      <c r="F27" s="468"/>
    </row>
    <row r="28" spans="1:6" s="50" customFormat="1" ht="15.75">
      <c r="A28" s="217" t="s">
        <v>112</v>
      </c>
      <c r="B28" s="216"/>
      <c r="C28" s="215"/>
      <c r="D28" s="214"/>
      <c r="E28" s="214"/>
      <c r="F28" s="213"/>
    </row>
    <row r="29" spans="1:6" s="50" customFormat="1" ht="15">
      <c r="A29" s="212"/>
      <c r="B29" s="211" t="s">
        <v>112</v>
      </c>
      <c r="C29" s="465">
        <v>0</v>
      </c>
      <c r="D29" s="466"/>
      <c r="E29" s="467"/>
      <c r="F29" s="468"/>
    </row>
    <row r="30" spans="1:6" s="50" customFormat="1" ht="15">
      <c r="A30" s="212"/>
      <c r="B30" s="211" t="s">
        <v>113</v>
      </c>
      <c r="C30" s="465">
        <v>0</v>
      </c>
      <c r="D30" s="470"/>
      <c r="E30" s="467"/>
      <c r="F30" s="468"/>
    </row>
    <row r="31" spans="1:6" s="50" customFormat="1" ht="15">
      <c r="A31" s="212"/>
      <c r="B31" s="211" t="s">
        <v>114</v>
      </c>
      <c r="C31" s="465">
        <v>0</v>
      </c>
      <c r="D31" s="469"/>
      <c r="E31" s="467"/>
      <c r="F31" s="468"/>
    </row>
    <row r="32" spans="1:6" s="50" customFormat="1" ht="15.75">
      <c r="A32" s="217" t="s">
        <v>115</v>
      </c>
      <c r="B32" s="216"/>
      <c r="C32" s="215"/>
      <c r="D32" s="214"/>
      <c r="E32" s="214"/>
      <c r="F32" s="213"/>
    </row>
    <row r="33" spans="1:12" s="50" customFormat="1" ht="15">
      <c r="A33" s="218"/>
      <c r="B33" s="211" t="s">
        <v>116</v>
      </c>
      <c r="C33" s="465">
        <v>0</v>
      </c>
      <c r="D33" s="465"/>
      <c r="E33" s="467"/>
      <c r="F33" s="468"/>
    </row>
    <row r="34" spans="1:12" s="50" customFormat="1" ht="15.75">
      <c r="A34" s="217" t="s">
        <v>523</v>
      </c>
      <c r="B34" s="216"/>
      <c r="C34" s="215"/>
      <c r="D34" s="214"/>
      <c r="E34" s="214"/>
      <c r="F34" s="213"/>
    </row>
    <row r="35" spans="1:12" s="50" customFormat="1" ht="15">
      <c r="A35" s="212"/>
      <c r="B35" s="211" t="s">
        <v>226</v>
      </c>
      <c r="C35" s="465">
        <v>0</v>
      </c>
      <c r="D35" s="466"/>
      <c r="E35" s="467"/>
      <c r="F35" s="468"/>
    </row>
    <row r="36" spans="1:12" s="50" customFormat="1" ht="15">
      <c r="A36" s="212"/>
      <c r="B36" s="211" t="s">
        <v>117</v>
      </c>
      <c r="C36" s="465">
        <v>0</v>
      </c>
      <c r="D36" s="470"/>
      <c r="E36" s="467"/>
      <c r="F36" s="468"/>
    </row>
    <row r="37" spans="1:12" s="50" customFormat="1" ht="15">
      <c r="A37" s="212"/>
      <c r="B37" s="211" t="s">
        <v>117</v>
      </c>
      <c r="C37" s="465">
        <v>0</v>
      </c>
      <c r="D37" s="470"/>
      <c r="E37" s="467"/>
      <c r="F37" s="468"/>
    </row>
    <row r="38" spans="1:12" s="50" customFormat="1" ht="3.75" customHeight="1">
      <c r="A38" s="212"/>
      <c r="B38" s="211"/>
      <c r="C38" s="465"/>
      <c r="D38" s="465"/>
      <c r="E38" s="465"/>
      <c r="F38" s="471"/>
    </row>
    <row r="39" spans="1:12" s="50" customFormat="1" ht="27" customHeight="1">
      <c r="A39" s="210"/>
      <c r="B39" s="209" t="s">
        <v>118</v>
      </c>
      <c r="C39" s="208"/>
      <c r="D39" s="208"/>
      <c r="E39" s="208"/>
      <c r="F39" s="207"/>
    </row>
    <row r="40" spans="1:12" ht="12.75" customHeight="1">
      <c r="A40" s="547" t="s">
        <v>589</v>
      </c>
      <c r="B40" s="548"/>
      <c r="C40" s="551"/>
      <c r="D40" s="552"/>
      <c r="E40" s="552"/>
      <c r="F40" s="553"/>
    </row>
    <row r="41" spans="1:12" s="90" customFormat="1" ht="14.25" customHeight="1">
      <c r="A41" s="549"/>
      <c r="B41" s="550"/>
      <c r="C41" s="554"/>
      <c r="D41" s="555"/>
      <c r="E41" s="555"/>
      <c r="F41" s="556"/>
      <c r="G41" s="92"/>
      <c r="H41" s="92"/>
      <c r="I41" s="93"/>
      <c r="J41" s="91"/>
    </row>
    <row r="42" spans="1:12" s="90" customFormat="1" ht="14.25" customHeight="1">
      <c r="A42" s="205"/>
      <c r="B42" s="206"/>
      <c r="C42" s="205"/>
      <c r="D42" s="204"/>
      <c r="E42" s="204"/>
      <c r="F42" s="204"/>
      <c r="G42" s="92"/>
      <c r="H42" s="92"/>
      <c r="I42" s="93"/>
      <c r="J42" s="91"/>
    </row>
    <row r="43" spans="1:12" s="90" customFormat="1" ht="14.25" customHeight="1">
      <c r="A43" s="205"/>
      <c r="B43" s="206"/>
      <c r="C43" s="205"/>
      <c r="D43" s="204"/>
      <c r="E43" s="204"/>
      <c r="F43" s="204"/>
      <c r="G43" s="92"/>
      <c r="H43" s="92"/>
      <c r="I43" s="93"/>
      <c r="J43" s="91"/>
    </row>
    <row r="44" spans="1:12" s="90" customFormat="1" ht="14.25" customHeight="1">
      <c r="A44" s="205"/>
      <c r="B44" s="206"/>
      <c r="C44" s="205"/>
      <c r="D44" s="204"/>
      <c r="E44" s="204"/>
      <c r="F44" s="204"/>
      <c r="G44" s="92"/>
      <c r="H44" s="92"/>
      <c r="I44" s="93"/>
      <c r="J44" s="91"/>
    </row>
    <row r="45" spans="1:12" s="90" customFormat="1" ht="37.5" customHeight="1">
      <c r="B45" s="546" t="s">
        <v>544</v>
      </c>
      <c r="C45" s="546"/>
      <c r="D45" s="546"/>
      <c r="E45" s="546"/>
      <c r="F45" s="546"/>
      <c r="G45" s="191"/>
      <c r="H45" s="191"/>
      <c r="I45" s="191"/>
      <c r="J45" s="191"/>
      <c r="K45" s="191"/>
      <c r="L45" s="191"/>
    </row>
    <row r="46" spans="1:12" s="90" customFormat="1" ht="69.75" customHeight="1">
      <c r="B46" s="546" t="s">
        <v>236</v>
      </c>
      <c r="C46" s="546"/>
      <c r="D46" s="546"/>
      <c r="E46" s="546"/>
      <c r="F46" s="546"/>
      <c r="G46" s="191"/>
      <c r="H46" s="191"/>
      <c r="I46" s="191"/>
      <c r="J46" s="191"/>
      <c r="K46" s="191"/>
      <c r="L46" s="191"/>
    </row>
    <row r="47" spans="1:12">
      <c r="B47" s="7"/>
      <c r="C47" s="8"/>
      <c r="D47" s="8"/>
      <c r="E47" s="8"/>
      <c r="F47" s="8"/>
    </row>
    <row r="48" spans="1:12">
      <c r="B48" s="7"/>
      <c r="C48" s="9"/>
      <c r="D48" s="9"/>
      <c r="E48" s="9"/>
      <c r="F48" s="9"/>
    </row>
    <row r="49" spans="2:6">
      <c r="B49" s="7"/>
      <c r="C49" s="8"/>
      <c r="D49" s="8"/>
      <c r="E49" s="8"/>
      <c r="F49" s="8"/>
    </row>
    <row r="50" spans="2:6">
      <c r="B50" s="7"/>
      <c r="C50" s="6"/>
      <c r="D50" s="6"/>
      <c r="E50" s="6"/>
      <c r="F50" s="6"/>
    </row>
    <row r="51" spans="2:6">
      <c r="B51" s="7"/>
      <c r="C51" s="6"/>
      <c r="D51" s="6"/>
      <c r="E51" s="6"/>
      <c r="F51" s="6"/>
    </row>
    <row r="52" spans="2:6">
      <c r="B52" s="7"/>
      <c r="C52" s="6"/>
      <c r="D52" s="6"/>
      <c r="E52" s="6"/>
      <c r="F52" s="6"/>
    </row>
    <row r="53" spans="2:6">
      <c r="B53" s="7"/>
      <c r="C53" s="6"/>
      <c r="D53" s="6"/>
      <c r="E53" s="6"/>
      <c r="F53" s="6"/>
    </row>
    <row r="54" spans="2:6" hidden="1">
      <c r="B54" s="7"/>
      <c r="C54" s="6"/>
      <c r="D54" s="6"/>
      <c r="E54" s="6"/>
      <c r="F54" s="6"/>
    </row>
    <row r="55" spans="2:6" ht="15.75" hidden="1">
      <c r="B55" s="203"/>
      <c r="C55" s="5"/>
      <c r="D55" s="166" t="s">
        <v>588</v>
      </c>
      <c r="E55" s="5"/>
      <c r="F55" s="5"/>
    </row>
    <row r="56" spans="2:6" ht="15.75" hidden="1" thickBot="1">
      <c r="B56" s="202" t="s">
        <v>587</v>
      </c>
      <c r="C56" s="201" t="s">
        <v>586</v>
      </c>
      <c r="D56" s="200">
        <v>2019</v>
      </c>
      <c r="E56" s="5"/>
      <c r="F56" s="5"/>
    </row>
    <row r="57" spans="2:6" ht="15.75" hidden="1" thickBot="1">
      <c r="B57" s="199"/>
      <c r="C57" s="198"/>
      <c r="D57" s="197"/>
    </row>
    <row r="58" spans="2:6" ht="15" hidden="1" thickBot="1">
      <c r="B58" s="196"/>
      <c r="C58" s="195">
        <v>3.67</v>
      </c>
      <c r="D58" s="194">
        <v>3.67</v>
      </c>
    </row>
    <row r="59" spans="2:6" hidden="1"/>
  </sheetData>
  <mergeCells count="8">
    <mergeCell ref="A6:F8"/>
    <mergeCell ref="G3:N4"/>
    <mergeCell ref="B45:F45"/>
    <mergeCell ref="B46:F46"/>
    <mergeCell ref="A40:B41"/>
    <mergeCell ref="C40:F41"/>
    <mergeCell ref="C15:F15"/>
    <mergeCell ref="A17:B17"/>
  </mergeCells>
  <pageMargins left="0.7" right="0.7" top="0.75" bottom="0.75" header="0.3" footer="0.3"/>
  <pageSetup scale="60" orientation="landscape" r:id="rId1"/>
  <headerFooter>
    <oddFooter>&amp;LFCPS Dental Request for Proposal RFP 17MISC5&amp;C&amp;A&amp;R&amp;P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tabColor rgb="FFFFFF00"/>
    <pageSetUpPr fitToPage="1"/>
  </sheetPr>
  <dimension ref="A1:T34"/>
  <sheetViews>
    <sheetView showGridLines="0" zoomScaleNormal="100" workbookViewId="0">
      <selection activeCell="S18" sqref="S18"/>
    </sheetView>
  </sheetViews>
  <sheetFormatPr defaultColWidth="9" defaultRowHeight="12.75"/>
  <cols>
    <col min="1" max="1" width="1.875" style="55" customWidth="1"/>
    <col min="2" max="8" width="9" style="55"/>
    <col min="9" max="9" width="13.5" style="55" bestFit="1" customWidth="1"/>
    <col min="10" max="16384" width="9" style="55"/>
  </cols>
  <sheetData>
    <row r="1" spans="1:20" ht="23.25">
      <c r="A1" s="83" t="s">
        <v>617</v>
      </c>
    </row>
    <row r="2" spans="1:20" ht="20.25">
      <c r="A2" s="164" t="s">
        <v>618</v>
      </c>
    </row>
    <row r="3" spans="1:20" s="54" customFormat="1" ht="18">
      <c r="A3" s="165" t="s">
        <v>3976</v>
      </c>
      <c r="B3" s="52"/>
      <c r="C3" s="53"/>
      <c r="D3" s="53"/>
      <c r="E3" s="53"/>
      <c r="F3" s="53"/>
      <c r="G3" s="53"/>
      <c r="H3" s="78"/>
      <c r="I3" s="53"/>
      <c r="J3" s="53"/>
      <c r="K3" s="53"/>
      <c r="L3" s="53"/>
      <c r="M3" s="53"/>
      <c r="N3" s="53"/>
      <c r="O3" s="53"/>
      <c r="P3" s="53"/>
      <c r="Q3" s="53"/>
      <c r="R3" s="53"/>
      <c r="S3" s="53"/>
      <c r="T3" s="53"/>
    </row>
    <row r="4" spans="1:20" s="54" customFormat="1" ht="18">
      <c r="A4" s="165"/>
      <c r="B4" s="52"/>
      <c r="C4" s="53"/>
      <c r="D4" s="53"/>
      <c r="E4" s="53"/>
      <c r="F4" s="53"/>
      <c r="G4" s="53"/>
      <c r="H4" s="79"/>
      <c r="I4" s="78"/>
      <c r="J4" s="53"/>
      <c r="K4" s="53"/>
      <c r="L4" s="53"/>
      <c r="M4" s="53"/>
      <c r="N4" s="53"/>
      <c r="O4" s="53"/>
      <c r="P4" s="53"/>
      <c r="Q4" s="53"/>
      <c r="R4" s="53"/>
      <c r="S4" s="53"/>
      <c r="T4" s="53"/>
    </row>
    <row r="5" spans="1:20" s="54" customFormat="1" ht="18">
      <c r="A5" s="166" t="s">
        <v>33</v>
      </c>
      <c r="B5" s="167"/>
      <c r="C5" s="170" t="s">
        <v>617</v>
      </c>
      <c r="D5" s="171"/>
      <c r="E5" s="171"/>
      <c r="F5" s="170"/>
      <c r="G5" s="170"/>
      <c r="H5" s="166"/>
      <c r="I5" s="166"/>
      <c r="J5" s="53"/>
      <c r="K5" s="53"/>
      <c r="L5" s="53"/>
      <c r="M5" s="53"/>
      <c r="N5" s="53"/>
      <c r="O5" s="53"/>
      <c r="P5" s="53"/>
      <c r="Q5" s="53"/>
      <c r="R5" s="53"/>
      <c r="S5" s="53"/>
      <c r="T5" s="53"/>
    </row>
    <row r="6" spans="1:20" s="54" customFormat="1" ht="18">
      <c r="A6" s="168" t="s">
        <v>34</v>
      </c>
      <c r="B6" s="167"/>
      <c r="C6" s="363" t="s">
        <v>98</v>
      </c>
      <c r="D6" s="364"/>
      <c r="E6" s="364"/>
      <c r="F6" s="364"/>
      <c r="G6" s="364"/>
      <c r="H6" s="172"/>
      <c r="I6" s="173"/>
      <c r="J6" s="61"/>
      <c r="K6" s="61"/>
      <c r="L6" s="60"/>
      <c r="M6" s="60"/>
      <c r="N6" s="60"/>
      <c r="O6" s="60"/>
      <c r="P6" s="60"/>
      <c r="Q6" s="60"/>
      <c r="R6" s="60"/>
      <c r="S6" s="60"/>
      <c r="T6" s="60"/>
    </row>
    <row r="7" spans="1:20" s="54" customFormat="1" ht="18">
      <c r="A7" s="169" t="s">
        <v>35</v>
      </c>
      <c r="B7" s="166"/>
      <c r="C7" s="172"/>
      <c r="D7" s="172"/>
      <c r="E7" s="172"/>
      <c r="F7" s="172"/>
      <c r="G7" s="172"/>
      <c r="H7" s="172"/>
      <c r="I7" s="365"/>
      <c r="J7" s="60"/>
      <c r="K7" s="60"/>
      <c r="L7" s="60"/>
      <c r="M7" s="60"/>
      <c r="N7" s="60"/>
      <c r="O7" s="60"/>
      <c r="P7" s="60"/>
      <c r="Q7" s="60"/>
      <c r="R7" s="60"/>
      <c r="S7" s="60"/>
      <c r="T7" s="60"/>
    </row>
    <row r="9" spans="1:20" ht="6" customHeight="1" thickBot="1"/>
    <row r="10" spans="1:20" s="65" customFormat="1" ht="15" thickBot="1">
      <c r="A10" s="108"/>
      <c r="B10" s="109" t="s">
        <v>546</v>
      </c>
    </row>
    <row r="11" spans="1:20" s="65" customFormat="1" ht="15" thickBot="1">
      <c r="A11" s="115"/>
      <c r="B11" s="110" t="s">
        <v>4019</v>
      </c>
    </row>
    <row r="13" spans="1:20" ht="12" customHeight="1">
      <c r="A13" s="56"/>
      <c r="B13" s="56"/>
      <c r="C13" s="56"/>
      <c r="D13" s="56"/>
      <c r="E13" s="56"/>
      <c r="F13" s="56"/>
      <c r="G13" s="56"/>
      <c r="H13" s="56"/>
      <c r="I13" s="56"/>
      <c r="J13" s="56"/>
      <c r="K13" s="56"/>
      <c r="L13" s="56"/>
      <c r="M13" s="56"/>
      <c r="N13" s="56"/>
      <c r="O13" s="56"/>
      <c r="P13" s="56"/>
      <c r="Q13" s="56"/>
    </row>
    <row r="14" spans="1:20" ht="18">
      <c r="A14" s="165" t="s">
        <v>524</v>
      </c>
      <c r="B14" s="56"/>
      <c r="C14" s="56"/>
      <c r="D14" s="56"/>
      <c r="E14" s="56"/>
      <c r="F14" s="56"/>
      <c r="G14" s="56"/>
      <c r="H14" s="56"/>
      <c r="I14" s="56"/>
      <c r="J14" s="56"/>
      <c r="K14" s="56"/>
      <c r="L14" s="56"/>
      <c r="M14" s="56"/>
      <c r="N14" s="56"/>
      <c r="O14" s="56"/>
      <c r="P14" s="56"/>
      <c r="Q14" s="56"/>
    </row>
    <row r="15" spans="1:20" ht="8.1" customHeight="1">
      <c r="A15" s="129"/>
      <c r="B15" s="56"/>
      <c r="C15" s="56"/>
      <c r="D15" s="56"/>
      <c r="E15" s="56"/>
      <c r="F15" s="56"/>
      <c r="G15" s="56"/>
      <c r="H15" s="56"/>
      <c r="I15" s="56"/>
      <c r="J15" s="56"/>
      <c r="K15" s="56"/>
      <c r="L15" s="56"/>
      <c r="M15" s="56"/>
      <c r="N15" s="56"/>
      <c r="O15" s="56"/>
      <c r="P15" s="56"/>
      <c r="Q15" s="56"/>
    </row>
    <row r="16" spans="1:20" ht="63" customHeight="1">
      <c r="A16" s="564" t="s">
        <v>4143</v>
      </c>
      <c r="B16" s="564"/>
      <c r="C16" s="564"/>
      <c r="D16" s="564"/>
      <c r="E16" s="564"/>
      <c r="F16" s="564"/>
      <c r="G16" s="564"/>
      <c r="H16" s="564"/>
      <c r="I16" s="564"/>
      <c r="J16" s="564"/>
      <c r="K16" s="564"/>
      <c r="L16" s="564"/>
      <c r="M16" s="564"/>
      <c r="N16" s="564"/>
      <c r="O16" s="57"/>
      <c r="P16" s="57"/>
      <c r="Q16" s="57"/>
      <c r="R16" s="58"/>
      <c r="S16" s="58"/>
      <c r="T16" s="58"/>
    </row>
    <row r="17" spans="1:17" ht="7.5" customHeight="1">
      <c r="A17" s="129"/>
      <c r="B17" s="56"/>
      <c r="C17" s="56"/>
      <c r="D17" s="56"/>
      <c r="E17" s="56"/>
      <c r="F17" s="56"/>
      <c r="G17" s="56"/>
      <c r="H17" s="56"/>
      <c r="I17" s="56"/>
      <c r="J17" s="56"/>
      <c r="K17" s="56"/>
      <c r="L17" s="56"/>
      <c r="M17" s="56"/>
      <c r="N17" s="56"/>
      <c r="O17" s="56"/>
      <c r="P17" s="56"/>
      <c r="Q17" s="56"/>
    </row>
    <row r="18" spans="1:17" s="65" customFormat="1" ht="13.5" customHeight="1">
      <c r="A18" s="101" t="s">
        <v>570</v>
      </c>
      <c r="B18" s="101"/>
      <c r="C18" s="101"/>
      <c r="D18" s="101"/>
      <c r="E18" s="101"/>
      <c r="F18" s="101"/>
      <c r="G18" s="101"/>
      <c r="H18" s="101"/>
      <c r="I18" s="101"/>
      <c r="J18" s="101"/>
      <c r="K18" s="101"/>
      <c r="L18" s="101"/>
      <c r="M18" s="101"/>
      <c r="N18" s="101"/>
      <c r="O18" s="101"/>
      <c r="P18" s="101"/>
      <c r="Q18" s="101"/>
    </row>
    <row r="19" spans="1:17" s="65" customFormat="1" ht="13.5" customHeight="1">
      <c r="A19" s="101" t="s">
        <v>571</v>
      </c>
      <c r="B19" s="101"/>
      <c r="C19" s="101"/>
      <c r="D19" s="101"/>
      <c r="E19" s="101"/>
      <c r="F19" s="101"/>
      <c r="G19" s="101"/>
      <c r="H19" s="101"/>
      <c r="I19" s="101"/>
      <c r="J19" s="101"/>
      <c r="K19" s="101"/>
      <c r="L19" s="101"/>
      <c r="M19" s="101"/>
      <c r="N19" s="101"/>
      <c r="O19" s="101"/>
      <c r="P19" s="101"/>
      <c r="Q19" s="101"/>
    </row>
    <row r="20" spans="1:17" ht="7.5" customHeight="1">
      <c r="A20" s="59"/>
      <c r="B20" s="59"/>
      <c r="C20" s="59"/>
      <c r="D20" s="59"/>
      <c r="E20" s="59"/>
      <c r="F20" s="59"/>
      <c r="G20" s="59"/>
      <c r="H20" s="59"/>
      <c r="I20" s="59"/>
      <c r="J20" s="59"/>
      <c r="K20" s="59"/>
      <c r="L20" s="59"/>
      <c r="M20" s="59"/>
    </row>
    <row r="22" spans="1:17" ht="18">
      <c r="A22" s="165" t="s">
        <v>519</v>
      </c>
      <c r="B22" s="180"/>
      <c r="C22" s="56"/>
      <c r="D22" s="56"/>
      <c r="E22" s="56"/>
      <c r="F22" s="56"/>
      <c r="G22" s="56"/>
      <c r="H22" s="56"/>
      <c r="I22" s="56"/>
      <c r="J22" s="56"/>
      <c r="K22" s="56"/>
      <c r="L22" s="56"/>
      <c r="M22" s="56"/>
      <c r="N22" s="56"/>
    </row>
    <row r="23" spans="1:17" ht="8.1" customHeight="1">
      <c r="A23" s="128"/>
      <c r="B23" s="56"/>
      <c r="C23" s="56"/>
      <c r="D23" s="56"/>
      <c r="E23" s="56"/>
      <c r="F23" s="56"/>
      <c r="G23" s="56"/>
      <c r="H23" s="56"/>
      <c r="I23" s="56"/>
      <c r="J23" s="56"/>
      <c r="K23" s="56"/>
      <c r="L23" s="56"/>
      <c r="M23" s="56"/>
      <c r="N23" s="56"/>
    </row>
    <row r="24" spans="1:17" ht="15">
      <c r="A24" s="564" t="s">
        <v>604</v>
      </c>
      <c r="B24" s="564"/>
      <c r="C24" s="564"/>
      <c r="D24" s="564"/>
      <c r="E24" s="564"/>
      <c r="F24" s="564"/>
      <c r="G24" s="564"/>
      <c r="H24" s="564"/>
      <c r="I24" s="564"/>
      <c r="J24" s="564"/>
      <c r="K24" s="564"/>
      <c r="L24" s="564"/>
      <c r="M24" s="564"/>
      <c r="N24" s="564"/>
    </row>
    <row r="25" spans="1:17" ht="14.25">
      <c r="A25" s="101" t="s">
        <v>568</v>
      </c>
      <c r="B25" s="101"/>
      <c r="C25" s="101"/>
      <c r="D25" s="101"/>
      <c r="E25" s="101"/>
      <c r="F25" s="101"/>
      <c r="G25" s="101"/>
      <c r="H25" s="101"/>
      <c r="I25" s="101"/>
      <c r="J25" s="101"/>
      <c r="K25" s="101"/>
      <c r="L25" s="57"/>
      <c r="M25" s="57"/>
      <c r="N25" s="57"/>
    </row>
    <row r="26" spans="1:17" ht="14.25">
      <c r="A26" s="101" t="s">
        <v>36</v>
      </c>
      <c r="B26" s="101"/>
      <c r="C26" s="101"/>
      <c r="D26" s="101"/>
      <c r="E26" s="101"/>
      <c r="F26" s="101"/>
      <c r="G26" s="101"/>
      <c r="H26" s="101"/>
      <c r="I26" s="101"/>
      <c r="J26" s="101"/>
      <c r="K26" s="101"/>
      <c r="L26" s="101"/>
      <c r="M26" s="101"/>
      <c r="N26" s="101"/>
    </row>
    <row r="27" spans="1:17" ht="14.25">
      <c r="A27" s="101"/>
      <c r="B27" s="562" t="s">
        <v>37</v>
      </c>
      <c r="C27" s="563"/>
      <c r="D27" s="563"/>
      <c r="E27" s="563"/>
      <c r="F27" s="563"/>
      <c r="G27" s="563"/>
      <c r="H27" s="563"/>
      <c r="I27" s="563"/>
      <c r="J27" s="563"/>
      <c r="K27" s="563"/>
      <c r="L27" s="563"/>
      <c r="M27" s="563"/>
      <c r="N27" s="101"/>
    </row>
    <row r="28" spans="1:17" ht="14.25">
      <c r="A28" s="101" t="s">
        <v>569</v>
      </c>
      <c r="B28" s="101"/>
      <c r="C28" s="101"/>
      <c r="D28" s="101"/>
      <c r="E28" s="101"/>
      <c r="F28" s="101"/>
      <c r="G28" s="101"/>
      <c r="H28" s="101"/>
      <c r="I28" s="101"/>
      <c r="J28" s="101"/>
      <c r="K28" s="101"/>
      <c r="L28" s="101"/>
      <c r="M28" s="101"/>
      <c r="N28" s="101"/>
    </row>
    <row r="29" spans="1:17" ht="14.25">
      <c r="A29" s="101" t="s">
        <v>525</v>
      </c>
      <c r="B29" s="101"/>
      <c r="C29" s="101"/>
      <c r="D29" s="101"/>
      <c r="E29" s="101"/>
      <c r="F29" s="101"/>
      <c r="G29" s="101"/>
      <c r="H29" s="101"/>
      <c r="I29" s="101"/>
      <c r="J29" s="101"/>
      <c r="K29" s="101"/>
      <c r="L29" s="101"/>
      <c r="M29" s="101"/>
      <c r="N29" s="101"/>
    </row>
    <row r="32" spans="1:17" ht="18">
      <c r="A32" s="165" t="s">
        <v>38</v>
      </c>
    </row>
    <row r="33" spans="1:1" ht="14.25">
      <c r="A33" s="62" t="s">
        <v>572</v>
      </c>
    </row>
    <row r="34" spans="1:1" ht="14.25">
      <c r="A34" s="62" t="s">
        <v>573</v>
      </c>
    </row>
  </sheetData>
  <mergeCells count="3">
    <mergeCell ref="B27:M27"/>
    <mergeCell ref="A24:N24"/>
    <mergeCell ref="A16:N16"/>
  </mergeCells>
  <phoneticPr fontId="13" type="noConversion"/>
  <pageMargins left="0.7" right="0.7" top="0.75" bottom="0.75" header="0.3" footer="0.3"/>
  <pageSetup scale="85" orientation="landscape" r:id="rId1"/>
  <headerFooter>
    <oddFooter>&amp;LFCPS Dental Request for Proposal RFP 17MISC5&amp;C&amp;A&amp;R&amp;P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theme="5"/>
    <pageSetUpPr fitToPage="1"/>
  </sheetPr>
  <dimension ref="A1:T125"/>
  <sheetViews>
    <sheetView showGridLines="0" zoomScale="80" zoomScaleNormal="80" zoomScalePageLayoutView="70" workbookViewId="0">
      <selection activeCell="K9" sqref="K9"/>
    </sheetView>
  </sheetViews>
  <sheetFormatPr defaultColWidth="9" defaultRowHeight="15"/>
  <cols>
    <col min="1" max="1" width="8.875" style="12" customWidth="1"/>
    <col min="2" max="2" width="37.5" style="12" customWidth="1"/>
    <col min="3" max="21" width="11.375" style="12" customWidth="1"/>
    <col min="22" max="16384" width="9" style="12"/>
  </cols>
  <sheetData>
    <row r="1" spans="1:19" ht="23.25">
      <c r="A1" s="83" t="s">
        <v>617</v>
      </c>
      <c r="B1" s="161"/>
      <c r="C1" s="162"/>
      <c r="D1" s="162"/>
      <c r="E1" s="162"/>
      <c r="F1" s="162"/>
      <c r="G1" s="162"/>
      <c r="H1" s="162"/>
      <c r="I1" s="162"/>
      <c r="J1" s="162"/>
      <c r="K1" s="162"/>
      <c r="L1" s="162"/>
      <c r="M1" s="162"/>
      <c r="N1" s="162"/>
      <c r="O1" s="162"/>
      <c r="P1" s="162"/>
      <c r="Q1" s="162"/>
      <c r="R1" s="162"/>
      <c r="S1" s="163"/>
    </row>
    <row r="2" spans="1:19" ht="23.25">
      <c r="A2" s="164" t="s">
        <v>618</v>
      </c>
      <c r="B2" s="161"/>
      <c r="C2" s="162"/>
      <c r="D2" s="162"/>
      <c r="E2" s="162"/>
      <c r="F2" s="162"/>
      <c r="G2" s="162"/>
      <c r="H2" s="162"/>
      <c r="I2" s="162"/>
      <c r="J2" s="162"/>
      <c r="K2" s="162"/>
      <c r="L2" s="162"/>
      <c r="M2" s="162"/>
      <c r="N2" s="162"/>
      <c r="O2" s="162"/>
      <c r="P2" s="162"/>
      <c r="Q2" s="162"/>
      <c r="R2" s="162"/>
      <c r="S2" s="163"/>
    </row>
    <row r="3" spans="1:19" ht="18">
      <c r="A3" s="165" t="s">
        <v>28</v>
      </c>
      <c r="B3" s="38"/>
      <c r="C3" s="38"/>
      <c r="D3" s="38"/>
      <c r="E3" s="38"/>
      <c r="F3" s="38"/>
      <c r="G3" s="38"/>
      <c r="H3" s="38"/>
      <c r="I3" s="38"/>
      <c r="J3" s="38"/>
      <c r="K3" s="38"/>
      <c r="L3" s="38"/>
      <c r="M3" s="38"/>
      <c r="N3" s="38"/>
      <c r="O3" s="38"/>
      <c r="P3" s="38"/>
      <c r="Q3" s="38"/>
      <c r="R3" s="38"/>
    </row>
    <row r="4" spans="1:19">
      <c r="A4" s="15"/>
      <c r="B4" s="15"/>
      <c r="C4" s="15"/>
      <c r="D4" s="15"/>
      <c r="E4" s="15"/>
      <c r="F4" s="15"/>
      <c r="G4" s="15"/>
      <c r="H4" s="15"/>
      <c r="I4" s="15"/>
      <c r="J4" s="15"/>
      <c r="K4" s="15"/>
      <c r="L4" s="15"/>
      <c r="M4" s="15"/>
      <c r="N4" s="15"/>
      <c r="O4" s="15"/>
      <c r="P4" s="15"/>
      <c r="Q4" s="15"/>
      <c r="R4" s="15"/>
    </row>
    <row r="5" spans="1:19">
      <c r="A5" s="568" t="s">
        <v>547</v>
      </c>
      <c r="B5" s="569"/>
      <c r="C5" s="569"/>
      <c r="D5" s="569"/>
      <c r="E5" s="569"/>
      <c r="F5" s="569"/>
      <c r="G5" s="569"/>
      <c r="H5" s="569"/>
      <c r="I5" s="569"/>
      <c r="J5" s="569"/>
      <c r="K5" s="569"/>
      <c r="L5" s="569"/>
      <c r="M5" s="569"/>
      <c r="N5" s="569"/>
      <c r="O5" s="569"/>
      <c r="P5" s="569"/>
      <c r="Q5" s="569"/>
      <c r="R5" s="569"/>
    </row>
    <row r="6" spans="1:19" ht="15.75">
      <c r="A6" s="185" t="s">
        <v>578</v>
      </c>
      <c r="B6" s="37"/>
      <c r="C6" s="37"/>
      <c r="D6" s="37"/>
      <c r="E6" s="37"/>
      <c r="F6" s="37"/>
      <c r="G6" s="37"/>
      <c r="H6" s="37"/>
      <c r="I6" s="37"/>
      <c r="J6" s="37"/>
      <c r="K6" s="37"/>
      <c r="L6" s="37"/>
      <c r="M6" s="37"/>
      <c r="N6" s="37"/>
      <c r="O6" s="37"/>
      <c r="P6" s="37"/>
      <c r="Q6" s="36"/>
      <c r="R6" s="36"/>
    </row>
    <row r="7" spans="1:19" ht="15.75">
      <c r="A7" s="185" t="s">
        <v>579</v>
      </c>
      <c r="B7" s="37"/>
      <c r="C7" s="37"/>
      <c r="D7" s="37"/>
      <c r="E7" s="37"/>
      <c r="F7" s="37"/>
      <c r="G7" s="37"/>
      <c r="H7" s="37"/>
      <c r="I7" s="37"/>
      <c r="J7" s="37"/>
      <c r="K7" s="37"/>
      <c r="L7" s="37"/>
      <c r="M7" s="37"/>
      <c r="N7" s="37"/>
      <c r="O7" s="37"/>
      <c r="P7" s="37"/>
      <c r="Q7" s="36"/>
      <c r="R7" s="36"/>
    </row>
    <row r="8" spans="1:19" ht="15.75">
      <c r="A8" s="37"/>
      <c r="B8" s="37"/>
      <c r="C8" s="37"/>
      <c r="D8" s="37"/>
      <c r="E8" s="37"/>
      <c r="F8" s="37"/>
      <c r="G8" s="37"/>
      <c r="H8" s="37"/>
      <c r="I8" s="37"/>
      <c r="J8" s="37"/>
      <c r="K8" s="37"/>
      <c r="L8" s="37"/>
      <c r="M8" s="37"/>
      <c r="N8" s="37"/>
      <c r="O8" s="37"/>
      <c r="P8" s="37"/>
      <c r="Q8" s="36"/>
      <c r="R8" s="36"/>
    </row>
    <row r="9" spans="1:19" ht="22.5" customHeight="1">
      <c r="A9" s="37"/>
      <c r="B9" s="37"/>
      <c r="C9" s="37"/>
      <c r="D9" s="37"/>
      <c r="E9" s="37"/>
      <c r="F9" s="37"/>
      <c r="G9" s="37"/>
      <c r="H9" s="37"/>
      <c r="I9" s="37"/>
      <c r="J9" s="37"/>
      <c r="K9" s="37"/>
      <c r="L9" s="37"/>
      <c r="M9" s="37"/>
      <c r="N9" s="37"/>
      <c r="O9" s="37"/>
      <c r="P9" s="37"/>
      <c r="Q9" s="36"/>
      <c r="R9" s="36"/>
    </row>
    <row r="10" spans="1:19" ht="18">
      <c r="A10" s="570" t="s">
        <v>548</v>
      </c>
      <c r="B10" s="570"/>
      <c r="C10" s="570"/>
      <c r="D10" s="570"/>
      <c r="E10" s="570"/>
      <c r="F10" s="570"/>
      <c r="G10" s="570"/>
      <c r="H10" s="570"/>
      <c r="I10" s="570"/>
      <c r="J10" s="570"/>
      <c r="K10" s="570"/>
      <c r="L10" s="570"/>
      <c r="M10" s="570"/>
      <c r="N10" s="570"/>
      <c r="O10" s="570"/>
      <c r="P10" s="570"/>
      <c r="Q10" s="570"/>
      <c r="R10" s="570"/>
    </row>
    <row r="11" spans="1:19" ht="20.25">
      <c r="A11" s="245" t="s">
        <v>607</v>
      </c>
      <c r="B11" s="255"/>
      <c r="C11" s="255"/>
      <c r="D11" s="255"/>
      <c r="E11" s="255"/>
      <c r="F11" s="255"/>
      <c r="G11" s="255"/>
      <c r="H11" s="255"/>
      <c r="I11" s="255"/>
      <c r="J11" s="255"/>
      <c r="K11" s="255"/>
      <c r="L11" s="255"/>
      <c r="M11" s="255"/>
      <c r="N11" s="193"/>
      <c r="O11" s="193"/>
      <c r="P11" s="193"/>
      <c r="Q11" s="193"/>
      <c r="R11" s="193"/>
    </row>
    <row r="12" spans="1:19" ht="20.25">
      <c r="A12" s="573" t="s">
        <v>592</v>
      </c>
      <c r="B12" s="573"/>
      <c r="C12" s="573"/>
      <c r="D12" s="573"/>
      <c r="E12" s="573"/>
      <c r="F12" s="573"/>
      <c r="G12" s="573"/>
      <c r="H12" s="573"/>
      <c r="I12" s="573"/>
      <c r="J12" s="573"/>
      <c r="K12" s="573"/>
      <c r="L12" s="573"/>
      <c r="M12" s="573"/>
      <c r="N12" s="193"/>
      <c r="O12" s="193"/>
      <c r="P12" s="193"/>
      <c r="Q12" s="193"/>
      <c r="R12" s="193"/>
    </row>
    <row r="13" spans="1:19" s="259" customFormat="1" ht="20.25">
      <c r="A13" s="256"/>
      <c r="B13" s="256"/>
      <c r="C13" s="256"/>
      <c r="D13" s="256"/>
      <c r="E13" s="256"/>
      <c r="F13" s="256"/>
      <c r="G13" s="256"/>
      <c r="H13" s="256"/>
      <c r="I13" s="256"/>
      <c r="J13" s="256"/>
      <c r="K13" s="256"/>
      <c r="L13" s="256"/>
      <c r="M13" s="256"/>
      <c r="N13" s="260"/>
      <c r="O13" s="260"/>
      <c r="P13" s="260"/>
      <c r="Q13" s="260"/>
      <c r="R13" s="260"/>
    </row>
    <row r="14" spans="1:19" s="259" customFormat="1" ht="20.25">
      <c r="A14" s="256"/>
      <c r="B14" s="256"/>
      <c r="C14" s="256"/>
      <c r="D14" s="256"/>
      <c r="E14" s="256"/>
      <c r="F14" s="256"/>
      <c r="G14" s="256"/>
      <c r="H14" s="256"/>
      <c r="I14" s="256"/>
      <c r="J14" s="256"/>
      <c r="K14" s="256"/>
      <c r="L14" s="256"/>
      <c r="M14" s="256"/>
      <c r="N14" s="260"/>
      <c r="O14" s="260"/>
      <c r="P14" s="260"/>
      <c r="Q14" s="260"/>
      <c r="R14" s="260"/>
    </row>
    <row r="15" spans="1:19" ht="18">
      <c r="A15" s="193"/>
      <c r="B15" s="193"/>
      <c r="C15" s="193"/>
      <c r="D15" s="193"/>
      <c r="E15" s="193"/>
      <c r="F15" s="193"/>
      <c r="G15" s="193"/>
      <c r="H15" s="193"/>
      <c r="I15" s="193"/>
      <c r="J15" s="193"/>
      <c r="K15" s="193"/>
      <c r="L15" s="193"/>
      <c r="M15" s="193"/>
      <c r="N15" s="193"/>
      <c r="O15" s="193"/>
      <c r="P15" s="193"/>
      <c r="Q15" s="193"/>
      <c r="R15" s="193"/>
    </row>
    <row r="16" spans="1:19" ht="18">
      <c r="A16" s="574" t="s">
        <v>593</v>
      </c>
      <c r="B16" s="575"/>
      <c r="C16" s="193"/>
      <c r="D16" s="193"/>
      <c r="E16" s="193"/>
      <c r="F16" s="193"/>
      <c r="G16" s="193"/>
      <c r="H16" s="193"/>
      <c r="I16" s="193"/>
      <c r="J16" s="193"/>
      <c r="K16" s="193"/>
      <c r="L16" s="193"/>
      <c r="M16" s="193"/>
      <c r="N16" s="193"/>
      <c r="O16" s="193"/>
      <c r="P16" s="193"/>
      <c r="Q16" s="193"/>
      <c r="R16" s="193"/>
    </row>
    <row r="17" spans="1:20">
      <c r="A17" s="576"/>
      <c r="B17" s="577"/>
      <c r="C17" s="15"/>
      <c r="D17" s="15"/>
      <c r="E17" s="15"/>
      <c r="F17" s="15"/>
      <c r="G17" s="15"/>
      <c r="H17" s="15"/>
      <c r="I17" s="15"/>
      <c r="J17" s="15"/>
      <c r="K17" s="15"/>
      <c r="L17" s="15"/>
      <c r="M17" s="15"/>
      <c r="N17" s="15"/>
      <c r="O17" s="15"/>
      <c r="P17" s="15"/>
      <c r="Q17" s="15"/>
      <c r="R17" s="15"/>
    </row>
    <row r="18" spans="1:20" s="35" customFormat="1" ht="15.75">
      <c r="A18" s="42"/>
      <c r="B18" s="43" t="s">
        <v>27</v>
      </c>
      <c r="C18" s="571" t="s">
        <v>3977</v>
      </c>
      <c r="D18" s="572"/>
      <c r="E18" s="565">
        <v>254</v>
      </c>
      <c r="F18" s="566"/>
      <c r="G18" s="565">
        <v>173</v>
      </c>
      <c r="H18" s="566"/>
      <c r="I18" s="565">
        <v>208</v>
      </c>
      <c r="J18" s="566"/>
      <c r="K18" s="565">
        <v>172</v>
      </c>
      <c r="L18" s="566"/>
      <c r="M18" s="565">
        <v>211</v>
      </c>
      <c r="N18" s="566"/>
      <c r="O18" s="565">
        <v>210</v>
      </c>
      <c r="P18" s="566"/>
      <c r="Q18" s="565">
        <v>199</v>
      </c>
      <c r="R18" s="566"/>
      <c r="S18" s="565">
        <v>201</v>
      </c>
      <c r="T18" s="566"/>
    </row>
    <row r="19" spans="1:20" ht="15.75">
      <c r="A19" s="44"/>
      <c r="B19" s="45" t="s">
        <v>26</v>
      </c>
      <c r="C19" s="567">
        <v>7031</v>
      </c>
      <c r="D19" s="567"/>
      <c r="E19" s="567">
        <v>239</v>
      </c>
      <c r="F19" s="567"/>
      <c r="G19" s="567">
        <v>234</v>
      </c>
      <c r="H19" s="567"/>
      <c r="I19" s="567">
        <v>170</v>
      </c>
      <c r="J19" s="567"/>
      <c r="K19" s="567">
        <v>117</v>
      </c>
      <c r="L19" s="567"/>
      <c r="M19" s="567">
        <v>76</v>
      </c>
      <c r="N19" s="567"/>
      <c r="O19" s="567">
        <v>50</v>
      </c>
      <c r="P19" s="567"/>
      <c r="Q19" s="567">
        <v>46</v>
      </c>
      <c r="R19" s="567"/>
      <c r="S19" s="567">
        <v>25</v>
      </c>
      <c r="T19" s="567"/>
    </row>
    <row r="20" spans="1:20" ht="15.75">
      <c r="A20" s="46" t="s">
        <v>25</v>
      </c>
      <c r="B20" s="47"/>
      <c r="C20" s="121" t="s">
        <v>238</v>
      </c>
      <c r="D20" s="121" t="s">
        <v>24</v>
      </c>
      <c r="E20" s="121" t="s">
        <v>238</v>
      </c>
      <c r="F20" s="121" t="s">
        <v>24</v>
      </c>
      <c r="G20" s="121" t="s">
        <v>238</v>
      </c>
      <c r="H20" s="121" t="s">
        <v>24</v>
      </c>
      <c r="I20" s="121" t="s">
        <v>238</v>
      </c>
      <c r="J20" s="121" t="s">
        <v>24</v>
      </c>
      <c r="K20" s="121" t="s">
        <v>238</v>
      </c>
      <c r="L20" s="121" t="s">
        <v>24</v>
      </c>
      <c r="M20" s="121" t="s">
        <v>238</v>
      </c>
      <c r="N20" s="121" t="s">
        <v>24</v>
      </c>
      <c r="O20" s="121" t="s">
        <v>238</v>
      </c>
      <c r="P20" s="121" t="s">
        <v>24</v>
      </c>
      <c r="Q20" s="121" t="s">
        <v>238</v>
      </c>
      <c r="R20" s="121" t="s">
        <v>24</v>
      </c>
      <c r="S20" s="121" t="s">
        <v>238</v>
      </c>
      <c r="T20" s="121" t="s">
        <v>24</v>
      </c>
    </row>
    <row r="21" spans="1:20" ht="15.75">
      <c r="A21" s="34" t="s">
        <v>23</v>
      </c>
      <c r="B21" s="33"/>
      <c r="C21" s="32"/>
      <c r="D21" s="32"/>
      <c r="E21" s="32"/>
      <c r="F21" s="32"/>
      <c r="G21" s="32"/>
      <c r="H21" s="32"/>
      <c r="I21" s="32"/>
      <c r="J21" s="32"/>
      <c r="K21" s="32"/>
      <c r="L21" s="32"/>
      <c r="M21" s="32"/>
      <c r="N21" s="32"/>
      <c r="O21" s="32"/>
      <c r="P21" s="32"/>
      <c r="Q21" s="32"/>
      <c r="R21" s="32"/>
      <c r="S21" s="32"/>
      <c r="T21" s="32"/>
    </row>
    <row r="22" spans="1:20" ht="15.75">
      <c r="A22" s="22">
        <v>1110</v>
      </c>
      <c r="B22" s="18" t="s">
        <v>22</v>
      </c>
      <c r="C22" s="48">
        <v>0</v>
      </c>
      <c r="D22" s="48">
        <v>0</v>
      </c>
      <c r="E22" s="48">
        <v>0</v>
      </c>
      <c r="F22" s="48">
        <v>0</v>
      </c>
      <c r="G22" s="48">
        <v>0</v>
      </c>
      <c r="H22" s="48">
        <v>0</v>
      </c>
      <c r="I22" s="48">
        <v>0</v>
      </c>
      <c r="J22" s="48">
        <v>0</v>
      </c>
      <c r="K22" s="48">
        <v>0</v>
      </c>
      <c r="L22" s="48">
        <v>0</v>
      </c>
      <c r="M22" s="48">
        <v>0</v>
      </c>
      <c r="N22" s="48">
        <v>0</v>
      </c>
      <c r="O22" s="48">
        <v>0</v>
      </c>
      <c r="P22" s="48">
        <v>0</v>
      </c>
      <c r="Q22" s="48">
        <v>0</v>
      </c>
      <c r="R22" s="48">
        <v>0</v>
      </c>
      <c r="S22" s="48">
        <v>0</v>
      </c>
      <c r="T22" s="48">
        <v>0</v>
      </c>
    </row>
    <row r="23" spans="1:20" ht="15.75">
      <c r="A23" s="22" t="s">
        <v>21</v>
      </c>
      <c r="B23" s="18" t="s">
        <v>20</v>
      </c>
      <c r="C23" s="48">
        <v>0</v>
      </c>
      <c r="D23" s="48">
        <v>0</v>
      </c>
      <c r="E23" s="48">
        <v>0</v>
      </c>
      <c r="F23" s="48">
        <v>0</v>
      </c>
      <c r="G23" s="48">
        <v>0</v>
      </c>
      <c r="H23" s="48">
        <v>0</v>
      </c>
      <c r="I23" s="48">
        <v>0</v>
      </c>
      <c r="J23" s="48">
        <v>0</v>
      </c>
      <c r="K23" s="48">
        <v>0</v>
      </c>
      <c r="L23" s="48">
        <v>0</v>
      </c>
      <c r="M23" s="48">
        <v>0</v>
      </c>
      <c r="N23" s="48">
        <v>0</v>
      </c>
      <c r="O23" s="48">
        <v>0</v>
      </c>
      <c r="P23" s="48">
        <v>0</v>
      </c>
      <c r="Q23" s="48">
        <v>0</v>
      </c>
      <c r="R23" s="48">
        <v>0</v>
      </c>
      <c r="S23" s="48">
        <v>0</v>
      </c>
      <c r="T23" s="48">
        <v>0</v>
      </c>
    </row>
    <row r="24" spans="1:20" ht="15.75">
      <c r="A24" s="22" t="s">
        <v>19</v>
      </c>
      <c r="B24" s="18" t="s">
        <v>18</v>
      </c>
      <c r="C24" s="48">
        <v>0</v>
      </c>
      <c r="D24" s="48">
        <v>0</v>
      </c>
      <c r="E24" s="48">
        <v>0</v>
      </c>
      <c r="F24" s="48">
        <v>0</v>
      </c>
      <c r="G24" s="48">
        <v>0</v>
      </c>
      <c r="H24" s="48">
        <v>0</v>
      </c>
      <c r="I24" s="48">
        <v>0</v>
      </c>
      <c r="J24" s="48">
        <v>0</v>
      </c>
      <c r="K24" s="48">
        <v>0</v>
      </c>
      <c r="L24" s="48">
        <v>0</v>
      </c>
      <c r="M24" s="48">
        <v>0</v>
      </c>
      <c r="N24" s="48">
        <v>0</v>
      </c>
      <c r="O24" s="48">
        <v>0</v>
      </c>
      <c r="P24" s="48">
        <v>0</v>
      </c>
      <c r="Q24" s="48">
        <v>0</v>
      </c>
      <c r="R24" s="48">
        <v>0</v>
      </c>
      <c r="S24" s="48">
        <v>0</v>
      </c>
      <c r="T24" s="48">
        <v>0</v>
      </c>
    </row>
    <row r="25" spans="1:20" ht="15.75">
      <c r="A25" s="22" t="s">
        <v>17</v>
      </c>
      <c r="B25" s="21" t="s">
        <v>16</v>
      </c>
      <c r="C25" s="48">
        <v>0</v>
      </c>
      <c r="D25" s="48">
        <v>0</v>
      </c>
      <c r="E25" s="48">
        <v>0</v>
      </c>
      <c r="F25" s="48">
        <v>0</v>
      </c>
      <c r="G25" s="48">
        <v>0</v>
      </c>
      <c r="H25" s="48">
        <v>0</v>
      </c>
      <c r="I25" s="48">
        <v>0</v>
      </c>
      <c r="J25" s="48">
        <v>0</v>
      </c>
      <c r="K25" s="48">
        <v>0</v>
      </c>
      <c r="L25" s="48">
        <v>0</v>
      </c>
      <c r="M25" s="48">
        <v>0</v>
      </c>
      <c r="N25" s="48">
        <v>0</v>
      </c>
      <c r="O25" s="48">
        <v>0</v>
      </c>
      <c r="P25" s="48">
        <v>0</v>
      </c>
      <c r="Q25" s="48">
        <v>0</v>
      </c>
      <c r="R25" s="48">
        <v>0</v>
      </c>
      <c r="S25" s="48">
        <v>0</v>
      </c>
      <c r="T25" s="48">
        <v>0</v>
      </c>
    </row>
    <row r="26" spans="1:20" ht="15.75">
      <c r="A26" s="22" t="s">
        <v>15</v>
      </c>
      <c r="B26" s="18" t="s">
        <v>14</v>
      </c>
      <c r="C26" s="48">
        <v>0</v>
      </c>
      <c r="D26" s="48">
        <v>0</v>
      </c>
      <c r="E26" s="48">
        <v>0</v>
      </c>
      <c r="F26" s="48">
        <v>0</v>
      </c>
      <c r="G26" s="48">
        <v>0</v>
      </c>
      <c r="H26" s="48">
        <v>0</v>
      </c>
      <c r="I26" s="48">
        <v>0</v>
      </c>
      <c r="J26" s="48">
        <v>0</v>
      </c>
      <c r="K26" s="48">
        <v>0</v>
      </c>
      <c r="L26" s="48">
        <v>0</v>
      </c>
      <c r="M26" s="48">
        <v>0</v>
      </c>
      <c r="N26" s="48">
        <v>0</v>
      </c>
      <c r="O26" s="48">
        <v>0</v>
      </c>
      <c r="P26" s="48">
        <v>0</v>
      </c>
      <c r="Q26" s="48">
        <v>0</v>
      </c>
      <c r="R26" s="48">
        <v>0</v>
      </c>
      <c r="S26" s="48">
        <v>0</v>
      </c>
      <c r="T26" s="48">
        <v>0</v>
      </c>
    </row>
    <row r="27" spans="1:20" ht="15.75">
      <c r="A27" s="22" t="s">
        <v>13</v>
      </c>
      <c r="B27" s="18" t="s">
        <v>12</v>
      </c>
      <c r="C27" s="48">
        <v>0</v>
      </c>
      <c r="D27" s="48">
        <v>0</v>
      </c>
      <c r="E27" s="48">
        <v>0</v>
      </c>
      <c r="F27" s="48">
        <v>0</v>
      </c>
      <c r="G27" s="48">
        <v>0</v>
      </c>
      <c r="H27" s="48">
        <v>0</v>
      </c>
      <c r="I27" s="48">
        <v>0</v>
      </c>
      <c r="J27" s="48">
        <v>0</v>
      </c>
      <c r="K27" s="48">
        <v>0</v>
      </c>
      <c r="L27" s="48">
        <v>0</v>
      </c>
      <c r="M27" s="48">
        <v>0</v>
      </c>
      <c r="N27" s="48">
        <v>0</v>
      </c>
      <c r="O27" s="48">
        <v>0</v>
      </c>
      <c r="P27" s="48">
        <v>0</v>
      </c>
      <c r="Q27" s="48">
        <v>0</v>
      </c>
      <c r="R27" s="48">
        <v>0</v>
      </c>
      <c r="S27" s="48">
        <v>0</v>
      </c>
      <c r="T27" s="48">
        <v>0</v>
      </c>
    </row>
    <row r="28" spans="1:20" ht="15.75">
      <c r="A28" s="22" t="s">
        <v>11</v>
      </c>
      <c r="B28" s="18" t="s">
        <v>10</v>
      </c>
      <c r="C28" s="48">
        <v>0</v>
      </c>
      <c r="D28" s="48">
        <v>0</v>
      </c>
      <c r="E28" s="48">
        <v>0</v>
      </c>
      <c r="F28" s="48">
        <v>0</v>
      </c>
      <c r="G28" s="48">
        <v>0</v>
      </c>
      <c r="H28" s="48">
        <v>0</v>
      </c>
      <c r="I28" s="48">
        <v>0</v>
      </c>
      <c r="J28" s="48">
        <v>0</v>
      </c>
      <c r="K28" s="48">
        <v>0</v>
      </c>
      <c r="L28" s="48">
        <v>0</v>
      </c>
      <c r="M28" s="48">
        <v>0</v>
      </c>
      <c r="N28" s="48">
        <v>0</v>
      </c>
      <c r="O28" s="48">
        <v>0</v>
      </c>
      <c r="P28" s="48">
        <v>0</v>
      </c>
      <c r="Q28" s="48">
        <v>0</v>
      </c>
      <c r="R28" s="48">
        <v>0</v>
      </c>
      <c r="S28" s="48">
        <v>0</v>
      </c>
      <c r="T28" s="48">
        <v>0</v>
      </c>
    </row>
    <row r="29" spans="1:20" ht="15.75">
      <c r="A29" s="22" t="s">
        <v>9</v>
      </c>
      <c r="B29" s="18" t="s">
        <v>8</v>
      </c>
      <c r="C29" s="48">
        <v>0</v>
      </c>
      <c r="D29" s="48">
        <v>0</v>
      </c>
      <c r="E29" s="48">
        <v>0</v>
      </c>
      <c r="F29" s="48">
        <v>0</v>
      </c>
      <c r="G29" s="48">
        <v>0</v>
      </c>
      <c r="H29" s="48">
        <v>0</v>
      </c>
      <c r="I29" s="48">
        <v>0</v>
      </c>
      <c r="J29" s="48">
        <v>0</v>
      </c>
      <c r="K29" s="48">
        <v>0</v>
      </c>
      <c r="L29" s="48">
        <v>0</v>
      </c>
      <c r="M29" s="48">
        <v>0</v>
      </c>
      <c r="N29" s="48">
        <v>0</v>
      </c>
      <c r="O29" s="48">
        <v>0</v>
      </c>
      <c r="P29" s="48">
        <v>0</v>
      </c>
      <c r="Q29" s="48">
        <v>0</v>
      </c>
      <c r="R29" s="48">
        <v>0</v>
      </c>
      <c r="S29" s="48">
        <v>0</v>
      </c>
      <c r="T29" s="48">
        <v>0</v>
      </c>
    </row>
    <row r="30" spans="1:20" ht="15.75">
      <c r="A30" s="22" t="s">
        <v>7</v>
      </c>
      <c r="B30" s="18" t="s">
        <v>6</v>
      </c>
      <c r="C30" s="48">
        <v>0</v>
      </c>
      <c r="D30" s="48">
        <v>0</v>
      </c>
      <c r="E30" s="48">
        <v>0</v>
      </c>
      <c r="F30" s="48">
        <v>0</v>
      </c>
      <c r="G30" s="48">
        <v>0</v>
      </c>
      <c r="H30" s="48">
        <v>0</v>
      </c>
      <c r="I30" s="48">
        <v>0</v>
      </c>
      <c r="J30" s="48">
        <v>0</v>
      </c>
      <c r="K30" s="48">
        <v>0</v>
      </c>
      <c r="L30" s="48">
        <v>0</v>
      </c>
      <c r="M30" s="48">
        <v>0</v>
      </c>
      <c r="N30" s="48">
        <v>0</v>
      </c>
      <c r="O30" s="48">
        <v>0</v>
      </c>
      <c r="P30" s="48">
        <v>0</v>
      </c>
      <c r="Q30" s="48">
        <v>0</v>
      </c>
      <c r="R30" s="48">
        <v>0</v>
      </c>
      <c r="S30" s="48">
        <v>0</v>
      </c>
      <c r="T30" s="48">
        <v>0</v>
      </c>
    </row>
    <row r="31" spans="1:20" ht="15.75">
      <c r="A31" s="22" t="s">
        <v>5</v>
      </c>
      <c r="B31" s="21" t="s">
        <v>4</v>
      </c>
      <c r="C31" s="48">
        <v>0</v>
      </c>
      <c r="D31" s="48">
        <v>0</v>
      </c>
      <c r="E31" s="48">
        <v>0</v>
      </c>
      <c r="F31" s="48">
        <v>0</v>
      </c>
      <c r="G31" s="48">
        <v>0</v>
      </c>
      <c r="H31" s="48">
        <v>0</v>
      </c>
      <c r="I31" s="48">
        <v>0</v>
      </c>
      <c r="J31" s="48">
        <v>0</v>
      </c>
      <c r="K31" s="48">
        <v>0</v>
      </c>
      <c r="L31" s="48">
        <v>0</v>
      </c>
      <c r="M31" s="48">
        <v>0</v>
      </c>
      <c r="N31" s="48">
        <v>0</v>
      </c>
      <c r="O31" s="48">
        <v>0</v>
      </c>
      <c r="P31" s="48">
        <v>0</v>
      </c>
      <c r="Q31" s="48">
        <v>0</v>
      </c>
      <c r="R31" s="48">
        <v>0</v>
      </c>
      <c r="S31" s="48">
        <v>0</v>
      </c>
      <c r="T31" s="48">
        <v>0</v>
      </c>
    </row>
    <row r="32" spans="1:20" ht="15.75">
      <c r="A32" s="22" t="s">
        <v>3</v>
      </c>
      <c r="B32" s="21" t="s">
        <v>2</v>
      </c>
      <c r="C32" s="48">
        <v>0</v>
      </c>
      <c r="D32" s="48">
        <v>0</v>
      </c>
      <c r="E32" s="48">
        <v>0</v>
      </c>
      <c r="F32" s="48">
        <v>0</v>
      </c>
      <c r="G32" s="48">
        <v>0</v>
      </c>
      <c r="H32" s="48">
        <v>0</v>
      </c>
      <c r="I32" s="48">
        <v>0</v>
      </c>
      <c r="J32" s="48">
        <v>0</v>
      </c>
      <c r="K32" s="48">
        <v>0</v>
      </c>
      <c r="L32" s="48">
        <v>0</v>
      </c>
      <c r="M32" s="48">
        <v>0</v>
      </c>
      <c r="N32" s="48">
        <v>0</v>
      </c>
      <c r="O32" s="48">
        <v>0</v>
      </c>
      <c r="P32" s="48">
        <v>0</v>
      </c>
      <c r="Q32" s="48">
        <v>0</v>
      </c>
      <c r="R32" s="48">
        <v>0</v>
      </c>
      <c r="S32" s="48">
        <v>0</v>
      </c>
      <c r="T32" s="48">
        <v>0</v>
      </c>
    </row>
    <row r="33" spans="1:20" ht="15.75">
      <c r="A33" s="22" t="s">
        <v>1</v>
      </c>
      <c r="B33" s="18" t="s">
        <v>0</v>
      </c>
      <c r="C33" s="48">
        <v>0</v>
      </c>
      <c r="D33" s="48">
        <v>0</v>
      </c>
      <c r="E33" s="48">
        <v>0</v>
      </c>
      <c r="F33" s="48">
        <v>0</v>
      </c>
      <c r="G33" s="48">
        <v>0</v>
      </c>
      <c r="H33" s="48">
        <v>0</v>
      </c>
      <c r="I33" s="48">
        <v>0</v>
      </c>
      <c r="J33" s="48">
        <v>0</v>
      </c>
      <c r="K33" s="48">
        <v>0</v>
      </c>
      <c r="L33" s="48">
        <v>0</v>
      </c>
      <c r="M33" s="48">
        <v>0</v>
      </c>
      <c r="N33" s="48">
        <v>0</v>
      </c>
      <c r="O33" s="48">
        <v>0</v>
      </c>
      <c r="P33" s="48">
        <v>0</v>
      </c>
      <c r="Q33" s="48">
        <v>0</v>
      </c>
      <c r="R33" s="48">
        <v>0</v>
      </c>
      <c r="S33" s="48">
        <v>0</v>
      </c>
      <c r="T33" s="48">
        <v>0</v>
      </c>
    </row>
    <row r="34" spans="1:20" ht="15.75">
      <c r="A34" s="22" t="s">
        <v>199</v>
      </c>
      <c r="B34" s="18" t="s">
        <v>198</v>
      </c>
      <c r="C34" s="48">
        <v>0</v>
      </c>
      <c r="D34" s="48">
        <v>0</v>
      </c>
      <c r="E34" s="48">
        <v>0</v>
      </c>
      <c r="F34" s="48">
        <v>0</v>
      </c>
      <c r="G34" s="48">
        <v>0</v>
      </c>
      <c r="H34" s="48">
        <v>0</v>
      </c>
      <c r="I34" s="48">
        <v>0</v>
      </c>
      <c r="J34" s="48">
        <v>0</v>
      </c>
      <c r="K34" s="48">
        <v>0</v>
      </c>
      <c r="L34" s="48">
        <v>0</v>
      </c>
      <c r="M34" s="48">
        <v>0</v>
      </c>
      <c r="N34" s="48">
        <v>0</v>
      </c>
      <c r="O34" s="48">
        <v>0</v>
      </c>
      <c r="P34" s="48">
        <v>0</v>
      </c>
      <c r="Q34" s="48">
        <v>0</v>
      </c>
      <c r="R34" s="48">
        <v>0</v>
      </c>
      <c r="S34" s="48">
        <v>0</v>
      </c>
      <c r="T34" s="48">
        <v>0</v>
      </c>
    </row>
    <row r="35" spans="1:20" ht="15.75">
      <c r="A35" s="22" t="s">
        <v>197</v>
      </c>
      <c r="B35" s="18" t="s">
        <v>196</v>
      </c>
      <c r="C35" s="48">
        <v>0</v>
      </c>
      <c r="D35" s="48">
        <v>0</v>
      </c>
      <c r="E35" s="48">
        <v>0</v>
      </c>
      <c r="F35" s="48">
        <v>0</v>
      </c>
      <c r="G35" s="48">
        <v>0</v>
      </c>
      <c r="H35" s="48">
        <v>0</v>
      </c>
      <c r="I35" s="48">
        <v>0</v>
      </c>
      <c r="J35" s="48">
        <v>0</v>
      </c>
      <c r="K35" s="48">
        <v>0</v>
      </c>
      <c r="L35" s="48">
        <v>0</v>
      </c>
      <c r="M35" s="48">
        <v>0</v>
      </c>
      <c r="N35" s="48">
        <v>0</v>
      </c>
      <c r="O35" s="48">
        <v>0</v>
      </c>
      <c r="P35" s="48">
        <v>0</v>
      </c>
      <c r="Q35" s="48">
        <v>0</v>
      </c>
      <c r="R35" s="48">
        <v>0</v>
      </c>
      <c r="S35" s="48">
        <v>0</v>
      </c>
      <c r="T35" s="48">
        <v>0</v>
      </c>
    </row>
    <row r="36" spans="1:20">
      <c r="A36" s="31"/>
      <c r="B36" s="27"/>
      <c r="C36" s="49"/>
      <c r="D36" s="49"/>
      <c r="E36" s="49"/>
      <c r="F36" s="49"/>
      <c r="G36" s="49"/>
      <c r="H36" s="49"/>
      <c r="I36" s="49"/>
      <c r="J36" s="49"/>
      <c r="K36" s="49"/>
      <c r="L36" s="49"/>
      <c r="M36" s="49"/>
      <c r="N36" s="49"/>
      <c r="O36" s="49"/>
      <c r="P36" s="49"/>
      <c r="Q36" s="49"/>
      <c r="R36" s="49"/>
      <c r="S36" s="49"/>
      <c r="T36" s="49"/>
    </row>
    <row r="37" spans="1:20" ht="15.75">
      <c r="A37" s="30" t="s">
        <v>195</v>
      </c>
      <c r="B37" s="27"/>
      <c r="C37" s="49"/>
      <c r="D37" s="49"/>
      <c r="E37" s="49"/>
      <c r="F37" s="49"/>
      <c r="G37" s="49"/>
      <c r="H37" s="49"/>
      <c r="I37" s="49"/>
      <c r="J37" s="49"/>
      <c r="K37" s="49"/>
      <c r="L37" s="49"/>
      <c r="M37" s="49"/>
      <c r="N37" s="49"/>
      <c r="O37" s="49"/>
      <c r="P37" s="49"/>
      <c r="Q37" s="49"/>
      <c r="R37" s="49"/>
      <c r="S37" s="49"/>
      <c r="T37" s="49"/>
    </row>
    <row r="38" spans="1:20" ht="15.75">
      <c r="A38" s="22">
        <v>2330</v>
      </c>
      <c r="B38" s="18" t="s">
        <v>194</v>
      </c>
      <c r="C38" s="48">
        <v>0</v>
      </c>
      <c r="D38" s="48">
        <v>0</v>
      </c>
      <c r="E38" s="48">
        <v>0</v>
      </c>
      <c r="F38" s="48">
        <v>0</v>
      </c>
      <c r="G38" s="48">
        <v>0</v>
      </c>
      <c r="H38" s="48">
        <v>0</v>
      </c>
      <c r="I38" s="48">
        <v>0</v>
      </c>
      <c r="J38" s="48">
        <v>0</v>
      </c>
      <c r="K38" s="48">
        <v>0</v>
      </c>
      <c r="L38" s="48">
        <v>0</v>
      </c>
      <c r="M38" s="48">
        <v>0</v>
      </c>
      <c r="N38" s="48">
        <v>0</v>
      </c>
      <c r="O38" s="48">
        <v>0</v>
      </c>
      <c r="P38" s="48">
        <v>0</v>
      </c>
      <c r="Q38" s="48">
        <v>0</v>
      </c>
      <c r="R38" s="48">
        <v>0</v>
      </c>
      <c r="S38" s="48">
        <v>0</v>
      </c>
      <c r="T38" s="48">
        <v>0</v>
      </c>
    </row>
    <row r="39" spans="1:20" ht="15.75">
      <c r="A39" s="22" t="s">
        <v>193</v>
      </c>
      <c r="B39" s="18" t="s">
        <v>192</v>
      </c>
      <c r="C39" s="48">
        <v>0</v>
      </c>
      <c r="D39" s="48">
        <v>0</v>
      </c>
      <c r="E39" s="48">
        <v>0</v>
      </c>
      <c r="F39" s="48">
        <v>0</v>
      </c>
      <c r="G39" s="48">
        <v>0</v>
      </c>
      <c r="H39" s="48">
        <v>0</v>
      </c>
      <c r="I39" s="48">
        <v>0</v>
      </c>
      <c r="J39" s="48">
        <v>0</v>
      </c>
      <c r="K39" s="48">
        <v>0</v>
      </c>
      <c r="L39" s="48">
        <v>0</v>
      </c>
      <c r="M39" s="48">
        <v>0</v>
      </c>
      <c r="N39" s="48">
        <v>0</v>
      </c>
      <c r="O39" s="48">
        <v>0</v>
      </c>
      <c r="P39" s="48">
        <v>0</v>
      </c>
      <c r="Q39" s="48">
        <v>0</v>
      </c>
      <c r="R39" s="48">
        <v>0</v>
      </c>
      <c r="S39" s="48">
        <v>0</v>
      </c>
      <c r="T39" s="48">
        <v>0</v>
      </c>
    </row>
    <row r="40" spans="1:20" ht="15.75">
      <c r="A40" s="22" t="s">
        <v>191</v>
      </c>
      <c r="B40" s="18" t="s">
        <v>190</v>
      </c>
      <c r="C40" s="48">
        <v>0</v>
      </c>
      <c r="D40" s="48">
        <v>0</v>
      </c>
      <c r="E40" s="48">
        <v>0</v>
      </c>
      <c r="F40" s="48">
        <v>0</v>
      </c>
      <c r="G40" s="48">
        <v>0</v>
      </c>
      <c r="H40" s="48">
        <v>0</v>
      </c>
      <c r="I40" s="48">
        <v>0</v>
      </c>
      <c r="J40" s="48">
        <v>0</v>
      </c>
      <c r="K40" s="48">
        <v>0</v>
      </c>
      <c r="L40" s="48">
        <v>0</v>
      </c>
      <c r="M40" s="48">
        <v>0</v>
      </c>
      <c r="N40" s="48">
        <v>0</v>
      </c>
      <c r="O40" s="48">
        <v>0</v>
      </c>
      <c r="P40" s="48">
        <v>0</v>
      </c>
      <c r="Q40" s="48">
        <v>0</v>
      </c>
      <c r="R40" s="48">
        <v>0</v>
      </c>
      <c r="S40" s="48">
        <v>0</v>
      </c>
      <c r="T40" s="48">
        <v>0</v>
      </c>
    </row>
    <row r="41" spans="1:20" ht="15.75">
      <c r="A41" s="22" t="s">
        <v>189</v>
      </c>
      <c r="B41" s="21" t="s">
        <v>188</v>
      </c>
      <c r="C41" s="48">
        <v>0</v>
      </c>
      <c r="D41" s="48">
        <v>0</v>
      </c>
      <c r="E41" s="48">
        <v>0</v>
      </c>
      <c r="F41" s="48">
        <v>0</v>
      </c>
      <c r="G41" s="48">
        <v>0</v>
      </c>
      <c r="H41" s="48">
        <v>0</v>
      </c>
      <c r="I41" s="48">
        <v>0</v>
      </c>
      <c r="J41" s="48">
        <v>0</v>
      </c>
      <c r="K41" s="48">
        <v>0</v>
      </c>
      <c r="L41" s="48">
        <v>0</v>
      </c>
      <c r="M41" s="48">
        <v>0</v>
      </c>
      <c r="N41" s="48">
        <v>0</v>
      </c>
      <c r="O41" s="48">
        <v>0</v>
      </c>
      <c r="P41" s="48">
        <v>0</v>
      </c>
      <c r="Q41" s="48">
        <v>0</v>
      </c>
      <c r="R41" s="48">
        <v>0</v>
      </c>
      <c r="S41" s="48">
        <v>0</v>
      </c>
      <c r="T41" s="48">
        <v>0</v>
      </c>
    </row>
    <row r="42" spans="1:20" ht="15.75">
      <c r="A42" s="22" t="s">
        <v>187</v>
      </c>
      <c r="B42" s="21" t="s">
        <v>186</v>
      </c>
      <c r="C42" s="48">
        <v>0</v>
      </c>
      <c r="D42" s="48">
        <v>0</v>
      </c>
      <c r="E42" s="48">
        <v>0</v>
      </c>
      <c r="F42" s="48">
        <v>0</v>
      </c>
      <c r="G42" s="48">
        <v>0</v>
      </c>
      <c r="H42" s="48">
        <v>0</v>
      </c>
      <c r="I42" s="48">
        <v>0</v>
      </c>
      <c r="J42" s="48">
        <v>0</v>
      </c>
      <c r="K42" s="48">
        <v>0</v>
      </c>
      <c r="L42" s="48">
        <v>0</v>
      </c>
      <c r="M42" s="48">
        <v>0</v>
      </c>
      <c r="N42" s="48">
        <v>0</v>
      </c>
      <c r="O42" s="48">
        <v>0</v>
      </c>
      <c r="P42" s="48">
        <v>0</v>
      </c>
      <c r="Q42" s="48">
        <v>0</v>
      </c>
      <c r="R42" s="48">
        <v>0</v>
      </c>
      <c r="S42" s="48">
        <v>0</v>
      </c>
      <c r="T42" s="48">
        <v>0</v>
      </c>
    </row>
    <row r="43" spans="1:20" ht="15.75">
      <c r="A43" s="22" t="s">
        <v>185</v>
      </c>
      <c r="B43" s="21" t="s">
        <v>184</v>
      </c>
      <c r="C43" s="48">
        <v>0</v>
      </c>
      <c r="D43" s="48">
        <v>0</v>
      </c>
      <c r="E43" s="48">
        <v>0</v>
      </c>
      <c r="F43" s="48">
        <v>0</v>
      </c>
      <c r="G43" s="48">
        <v>0</v>
      </c>
      <c r="H43" s="48">
        <v>0</v>
      </c>
      <c r="I43" s="48">
        <v>0</v>
      </c>
      <c r="J43" s="48">
        <v>0</v>
      </c>
      <c r="K43" s="48">
        <v>0</v>
      </c>
      <c r="L43" s="48">
        <v>0</v>
      </c>
      <c r="M43" s="48">
        <v>0</v>
      </c>
      <c r="N43" s="48">
        <v>0</v>
      </c>
      <c r="O43" s="48">
        <v>0</v>
      </c>
      <c r="P43" s="48">
        <v>0</v>
      </c>
      <c r="Q43" s="48">
        <v>0</v>
      </c>
      <c r="R43" s="48">
        <v>0</v>
      </c>
      <c r="S43" s="48">
        <v>0</v>
      </c>
      <c r="T43" s="48">
        <v>0</v>
      </c>
    </row>
    <row r="44" spans="1:20" ht="15.75">
      <c r="A44" s="22" t="s">
        <v>183</v>
      </c>
      <c r="B44" s="18" t="s">
        <v>182</v>
      </c>
      <c r="C44" s="48">
        <v>0</v>
      </c>
      <c r="D44" s="48">
        <v>0</v>
      </c>
      <c r="E44" s="48">
        <v>0</v>
      </c>
      <c r="F44" s="48">
        <v>0</v>
      </c>
      <c r="G44" s="48">
        <v>0</v>
      </c>
      <c r="H44" s="48">
        <v>0</v>
      </c>
      <c r="I44" s="48">
        <v>0</v>
      </c>
      <c r="J44" s="48">
        <v>0</v>
      </c>
      <c r="K44" s="48">
        <v>0</v>
      </c>
      <c r="L44" s="48">
        <v>0</v>
      </c>
      <c r="M44" s="48">
        <v>0</v>
      </c>
      <c r="N44" s="48">
        <v>0</v>
      </c>
      <c r="O44" s="48">
        <v>0</v>
      </c>
      <c r="P44" s="48">
        <v>0</v>
      </c>
      <c r="Q44" s="48">
        <v>0</v>
      </c>
      <c r="R44" s="48">
        <v>0</v>
      </c>
      <c r="S44" s="48">
        <v>0</v>
      </c>
      <c r="T44" s="48">
        <v>0</v>
      </c>
    </row>
    <row r="45" spans="1:20" ht="15.75">
      <c r="A45" s="22" t="s">
        <v>181</v>
      </c>
      <c r="B45" s="18" t="s">
        <v>180</v>
      </c>
      <c r="C45" s="48">
        <v>0</v>
      </c>
      <c r="D45" s="48">
        <v>0</v>
      </c>
      <c r="E45" s="48">
        <v>0</v>
      </c>
      <c r="F45" s="48">
        <v>0</v>
      </c>
      <c r="G45" s="48">
        <v>0</v>
      </c>
      <c r="H45" s="48">
        <v>0</v>
      </c>
      <c r="I45" s="48">
        <v>0</v>
      </c>
      <c r="J45" s="48">
        <v>0</v>
      </c>
      <c r="K45" s="48">
        <v>0</v>
      </c>
      <c r="L45" s="48">
        <v>0</v>
      </c>
      <c r="M45" s="48">
        <v>0</v>
      </c>
      <c r="N45" s="48">
        <v>0</v>
      </c>
      <c r="O45" s="48">
        <v>0</v>
      </c>
      <c r="P45" s="48">
        <v>0</v>
      </c>
      <c r="Q45" s="48">
        <v>0</v>
      </c>
      <c r="R45" s="48">
        <v>0</v>
      </c>
      <c r="S45" s="48">
        <v>0</v>
      </c>
      <c r="T45" s="48">
        <v>0</v>
      </c>
    </row>
    <row r="46" spans="1:20" ht="15.75">
      <c r="A46" s="22" t="s">
        <v>179</v>
      </c>
      <c r="B46" s="18" t="s">
        <v>178</v>
      </c>
      <c r="C46" s="48">
        <v>0</v>
      </c>
      <c r="D46" s="48">
        <v>0</v>
      </c>
      <c r="E46" s="48">
        <v>0</v>
      </c>
      <c r="F46" s="48">
        <v>0</v>
      </c>
      <c r="G46" s="48">
        <v>0</v>
      </c>
      <c r="H46" s="48">
        <v>0</v>
      </c>
      <c r="I46" s="48">
        <v>0</v>
      </c>
      <c r="J46" s="48">
        <v>0</v>
      </c>
      <c r="K46" s="48">
        <v>0</v>
      </c>
      <c r="L46" s="48">
        <v>0</v>
      </c>
      <c r="M46" s="48">
        <v>0</v>
      </c>
      <c r="N46" s="48">
        <v>0</v>
      </c>
      <c r="O46" s="48">
        <v>0</v>
      </c>
      <c r="P46" s="48">
        <v>0</v>
      </c>
      <c r="Q46" s="48">
        <v>0</v>
      </c>
      <c r="R46" s="48">
        <v>0</v>
      </c>
      <c r="S46" s="48">
        <v>0</v>
      </c>
      <c r="T46" s="48">
        <v>0</v>
      </c>
    </row>
    <row r="47" spans="1:20">
      <c r="A47" s="25"/>
      <c r="B47" s="27"/>
      <c r="C47" s="49"/>
      <c r="D47" s="49"/>
      <c r="E47" s="49"/>
      <c r="F47" s="49"/>
      <c r="G47" s="49"/>
      <c r="H47" s="49"/>
      <c r="I47" s="49"/>
      <c r="J47" s="49"/>
      <c r="K47" s="49"/>
      <c r="L47" s="49"/>
      <c r="M47" s="49"/>
      <c r="N47" s="49"/>
      <c r="O47" s="49"/>
      <c r="P47" s="49"/>
      <c r="Q47" s="49"/>
      <c r="R47" s="49"/>
      <c r="S47" s="49"/>
      <c r="T47" s="49"/>
    </row>
    <row r="48" spans="1:20" ht="15.75">
      <c r="A48" s="29" t="s">
        <v>177</v>
      </c>
      <c r="B48" s="23"/>
      <c r="C48" s="49"/>
      <c r="D48" s="49"/>
      <c r="E48" s="49"/>
      <c r="F48" s="49"/>
      <c r="G48" s="49"/>
      <c r="H48" s="49"/>
      <c r="I48" s="49"/>
      <c r="J48" s="49"/>
      <c r="K48" s="49"/>
      <c r="L48" s="49"/>
      <c r="M48" s="49"/>
      <c r="N48" s="49"/>
      <c r="O48" s="49"/>
      <c r="P48" s="49"/>
      <c r="Q48" s="49"/>
      <c r="R48" s="49"/>
      <c r="S48" s="49"/>
      <c r="T48" s="49"/>
    </row>
    <row r="49" spans="1:20" ht="15.75">
      <c r="A49" s="22" t="s">
        <v>176</v>
      </c>
      <c r="B49" s="18" t="s">
        <v>175</v>
      </c>
      <c r="C49" s="48">
        <v>0</v>
      </c>
      <c r="D49" s="48">
        <v>0</v>
      </c>
      <c r="E49" s="48">
        <v>0</v>
      </c>
      <c r="F49" s="48">
        <v>0</v>
      </c>
      <c r="G49" s="48">
        <v>0</v>
      </c>
      <c r="H49" s="48">
        <v>0</v>
      </c>
      <c r="I49" s="48">
        <v>0</v>
      </c>
      <c r="J49" s="48">
        <v>0</v>
      </c>
      <c r="K49" s="48">
        <v>0</v>
      </c>
      <c r="L49" s="48">
        <v>0</v>
      </c>
      <c r="M49" s="48">
        <v>0</v>
      </c>
      <c r="N49" s="48">
        <v>0</v>
      </c>
      <c r="O49" s="48">
        <v>0</v>
      </c>
      <c r="P49" s="48">
        <v>0</v>
      </c>
      <c r="Q49" s="48">
        <v>0</v>
      </c>
      <c r="R49" s="48">
        <v>0</v>
      </c>
      <c r="S49" s="48">
        <v>0</v>
      </c>
      <c r="T49" s="48">
        <v>0</v>
      </c>
    </row>
    <row r="50" spans="1:20" ht="15.75">
      <c r="A50" s="22" t="s">
        <v>174</v>
      </c>
      <c r="B50" s="21" t="s">
        <v>173</v>
      </c>
      <c r="C50" s="48">
        <v>0</v>
      </c>
      <c r="D50" s="48">
        <v>0</v>
      </c>
      <c r="E50" s="48">
        <v>0</v>
      </c>
      <c r="F50" s="48">
        <v>0</v>
      </c>
      <c r="G50" s="48">
        <v>0</v>
      </c>
      <c r="H50" s="48">
        <v>0</v>
      </c>
      <c r="I50" s="48">
        <v>0</v>
      </c>
      <c r="J50" s="48">
        <v>0</v>
      </c>
      <c r="K50" s="48">
        <v>0</v>
      </c>
      <c r="L50" s="48">
        <v>0</v>
      </c>
      <c r="M50" s="48">
        <v>0</v>
      </c>
      <c r="N50" s="48">
        <v>0</v>
      </c>
      <c r="O50" s="48">
        <v>0</v>
      </c>
      <c r="P50" s="48">
        <v>0</v>
      </c>
      <c r="Q50" s="48">
        <v>0</v>
      </c>
      <c r="R50" s="48">
        <v>0</v>
      </c>
      <c r="S50" s="48">
        <v>0</v>
      </c>
      <c r="T50" s="48">
        <v>0</v>
      </c>
    </row>
    <row r="51" spans="1:20" ht="15.75">
      <c r="A51" s="22" t="s">
        <v>172</v>
      </c>
      <c r="B51" s="21" t="s">
        <v>171</v>
      </c>
      <c r="C51" s="48">
        <v>0</v>
      </c>
      <c r="D51" s="48">
        <v>0</v>
      </c>
      <c r="E51" s="48">
        <v>0</v>
      </c>
      <c r="F51" s="48">
        <v>0</v>
      </c>
      <c r="G51" s="48">
        <v>0</v>
      </c>
      <c r="H51" s="48">
        <v>0</v>
      </c>
      <c r="I51" s="48">
        <v>0</v>
      </c>
      <c r="J51" s="48">
        <v>0</v>
      </c>
      <c r="K51" s="48">
        <v>0</v>
      </c>
      <c r="L51" s="48">
        <v>0</v>
      </c>
      <c r="M51" s="48">
        <v>0</v>
      </c>
      <c r="N51" s="48">
        <v>0</v>
      </c>
      <c r="O51" s="48">
        <v>0</v>
      </c>
      <c r="P51" s="48">
        <v>0</v>
      </c>
      <c r="Q51" s="48">
        <v>0</v>
      </c>
      <c r="R51" s="48">
        <v>0</v>
      </c>
      <c r="S51" s="48">
        <v>0</v>
      </c>
      <c r="T51" s="48">
        <v>0</v>
      </c>
    </row>
    <row r="52" spans="1:20" ht="15.75">
      <c r="A52" s="22" t="s">
        <v>170</v>
      </c>
      <c r="B52" s="18" t="s">
        <v>169</v>
      </c>
      <c r="C52" s="48">
        <v>0</v>
      </c>
      <c r="D52" s="48">
        <v>0</v>
      </c>
      <c r="E52" s="48">
        <v>0</v>
      </c>
      <c r="F52" s="48">
        <v>0</v>
      </c>
      <c r="G52" s="48">
        <v>0</v>
      </c>
      <c r="H52" s="48">
        <v>0</v>
      </c>
      <c r="I52" s="48">
        <v>0</v>
      </c>
      <c r="J52" s="48">
        <v>0</v>
      </c>
      <c r="K52" s="48">
        <v>0</v>
      </c>
      <c r="L52" s="48">
        <v>0</v>
      </c>
      <c r="M52" s="48">
        <v>0</v>
      </c>
      <c r="N52" s="48">
        <v>0</v>
      </c>
      <c r="O52" s="48">
        <v>0</v>
      </c>
      <c r="P52" s="48">
        <v>0</v>
      </c>
      <c r="Q52" s="48">
        <v>0</v>
      </c>
      <c r="R52" s="48">
        <v>0</v>
      </c>
      <c r="S52" s="48">
        <v>0</v>
      </c>
      <c r="T52" s="48">
        <v>0</v>
      </c>
    </row>
    <row r="53" spans="1:20">
      <c r="A53" s="25"/>
      <c r="B53" s="27"/>
      <c r="C53" s="49"/>
      <c r="D53" s="49"/>
      <c r="E53" s="49"/>
      <c r="F53" s="49"/>
      <c r="G53" s="49"/>
      <c r="H53" s="49"/>
      <c r="I53" s="49"/>
      <c r="J53" s="49"/>
      <c r="K53" s="49"/>
      <c r="L53" s="49"/>
      <c r="M53" s="49"/>
      <c r="N53" s="49"/>
      <c r="O53" s="49"/>
      <c r="P53" s="49"/>
      <c r="Q53" s="49"/>
      <c r="R53" s="49"/>
      <c r="S53" s="49"/>
      <c r="T53" s="49"/>
    </row>
    <row r="54" spans="1:20" ht="15.75">
      <c r="A54" s="28" t="s">
        <v>168</v>
      </c>
      <c r="B54" s="27"/>
      <c r="C54" s="49"/>
      <c r="D54" s="49"/>
      <c r="E54" s="49"/>
      <c r="F54" s="49"/>
      <c r="G54" s="49"/>
      <c r="H54" s="49"/>
      <c r="I54" s="49"/>
      <c r="J54" s="49"/>
      <c r="K54" s="49"/>
      <c r="L54" s="49"/>
      <c r="M54" s="49"/>
      <c r="N54" s="49"/>
      <c r="O54" s="49"/>
      <c r="P54" s="49"/>
      <c r="Q54" s="49"/>
      <c r="R54" s="49"/>
      <c r="S54" s="49"/>
      <c r="T54" s="49"/>
    </row>
    <row r="55" spans="1:20" ht="15.75">
      <c r="A55" s="22">
        <v>3110</v>
      </c>
      <c r="B55" s="18" t="s">
        <v>167</v>
      </c>
      <c r="C55" s="48">
        <v>0</v>
      </c>
      <c r="D55" s="48">
        <v>0</v>
      </c>
      <c r="E55" s="48">
        <v>0</v>
      </c>
      <c r="F55" s="48">
        <v>0</v>
      </c>
      <c r="G55" s="48">
        <v>0</v>
      </c>
      <c r="H55" s="48">
        <v>0</v>
      </c>
      <c r="I55" s="48">
        <v>0</v>
      </c>
      <c r="J55" s="48">
        <v>0</v>
      </c>
      <c r="K55" s="48">
        <v>0</v>
      </c>
      <c r="L55" s="48">
        <v>0</v>
      </c>
      <c r="M55" s="48">
        <v>0</v>
      </c>
      <c r="N55" s="48">
        <v>0</v>
      </c>
      <c r="O55" s="48">
        <v>0</v>
      </c>
      <c r="P55" s="48">
        <v>0</v>
      </c>
      <c r="Q55" s="48">
        <v>0</v>
      </c>
      <c r="R55" s="48">
        <v>0</v>
      </c>
      <c r="S55" s="48">
        <v>0</v>
      </c>
      <c r="T55" s="48">
        <v>0</v>
      </c>
    </row>
    <row r="56" spans="1:20" ht="15.75">
      <c r="A56" s="22" t="s">
        <v>166</v>
      </c>
      <c r="B56" s="21" t="s">
        <v>165</v>
      </c>
      <c r="C56" s="48">
        <v>0</v>
      </c>
      <c r="D56" s="48">
        <v>0</v>
      </c>
      <c r="E56" s="48">
        <v>0</v>
      </c>
      <c r="F56" s="48">
        <v>0</v>
      </c>
      <c r="G56" s="48">
        <v>0</v>
      </c>
      <c r="H56" s="48">
        <v>0</v>
      </c>
      <c r="I56" s="48">
        <v>0</v>
      </c>
      <c r="J56" s="48">
        <v>0</v>
      </c>
      <c r="K56" s="48">
        <v>0</v>
      </c>
      <c r="L56" s="48">
        <v>0</v>
      </c>
      <c r="M56" s="48">
        <v>0</v>
      </c>
      <c r="N56" s="48">
        <v>0</v>
      </c>
      <c r="O56" s="48">
        <v>0</v>
      </c>
      <c r="P56" s="49">
        <v>0</v>
      </c>
      <c r="Q56" s="48">
        <v>0</v>
      </c>
      <c r="R56" s="48">
        <v>0</v>
      </c>
      <c r="S56" s="48">
        <v>0</v>
      </c>
      <c r="T56" s="48">
        <v>0</v>
      </c>
    </row>
    <row r="57" spans="1:20" ht="15.75">
      <c r="A57" s="22" t="s">
        <v>164</v>
      </c>
      <c r="B57" s="18" t="s">
        <v>163</v>
      </c>
      <c r="C57" s="48">
        <v>0</v>
      </c>
      <c r="D57" s="48">
        <v>0</v>
      </c>
      <c r="E57" s="48">
        <v>0</v>
      </c>
      <c r="F57" s="48">
        <v>0</v>
      </c>
      <c r="G57" s="48">
        <v>0</v>
      </c>
      <c r="H57" s="48">
        <v>0</v>
      </c>
      <c r="I57" s="48">
        <v>0</v>
      </c>
      <c r="J57" s="48">
        <v>0</v>
      </c>
      <c r="K57" s="48">
        <v>0</v>
      </c>
      <c r="L57" s="48">
        <v>0</v>
      </c>
      <c r="M57" s="48">
        <v>0</v>
      </c>
      <c r="N57" s="48">
        <v>0</v>
      </c>
      <c r="O57" s="48">
        <v>0</v>
      </c>
      <c r="P57" s="48">
        <v>0</v>
      </c>
      <c r="Q57" s="48">
        <v>0</v>
      </c>
      <c r="R57" s="48">
        <v>0</v>
      </c>
      <c r="S57" s="48">
        <v>0</v>
      </c>
      <c r="T57" s="48">
        <v>0</v>
      </c>
    </row>
    <row r="58" spans="1:20" ht="15.75">
      <c r="A58" s="22" t="s">
        <v>162</v>
      </c>
      <c r="B58" s="18" t="s">
        <v>161</v>
      </c>
      <c r="C58" s="48">
        <v>0</v>
      </c>
      <c r="D58" s="48">
        <v>0</v>
      </c>
      <c r="E58" s="48">
        <v>0</v>
      </c>
      <c r="F58" s="48">
        <v>0</v>
      </c>
      <c r="G58" s="48">
        <v>0</v>
      </c>
      <c r="H58" s="48">
        <v>0</v>
      </c>
      <c r="I58" s="48">
        <v>0</v>
      </c>
      <c r="J58" s="48">
        <v>0</v>
      </c>
      <c r="K58" s="48">
        <v>0</v>
      </c>
      <c r="L58" s="48">
        <v>0</v>
      </c>
      <c r="M58" s="48">
        <v>0</v>
      </c>
      <c r="N58" s="48">
        <v>0</v>
      </c>
      <c r="O58" s="48">
        <v>0</v>
      </c>
      <c r="P58" s="48">
        <v>0</v>
      </c>
      <c r="Q58" s="48">
        <v>0</v>
      </c>
      <c r="R58" s="48">
        <v>0</v>
      </c>
      <c r="S58" s="48">
        <v>0</v>
      </c>
      <c r="T58" s="48">
        <v>0</v>
      </c>
    </row>
    <row r="59" spans="1:20">
      <c r="A59" s="25"/>
      <c r="B59" s="27"/>
      <c r="C59" s="49"/>
      <c r="D59" s="49"/>
      <c r="E59" s="49"/>
      <c r="F59" s="49"/>
      <c r="G59" s="49"/>
      <c r="H59" s="49"/>
      <c r="I59" s="49"/>
      <c r="J59" s="49"/>
      <c r="K59" s="49"/>
      <c r="L59" s="49"/>
      <c r="M59" s="49"/>
      <c r="N59" s="49"/>
      <c r="O59" s="49"/>
      <c r="P59" s="49"/>
      <c r="Q59" s="49"/>
      <c r="R59" s="49"/>
      <c r="S59" s="49"/>
      <c r="T59" s="49"/>
    </row>
    <row r="60" spans="1:20" ht="15.75">
      <c r="A60" s="26" t="s">
        <v>160</v>
      </c>
      <c r="B60" s="23"/>
      <c r="C60" s="49"/>
      <c r="D60" s="49"/>
      <c r="E60" s="49"/>
      <c r="F60" s="49"/>
      <c r="G60" s="49"/>
      <c r="H60" s="49"/>
      <c r="I60" s="49"/>
      <c r="J60" s="49"/>
      <c r="K60" s="49"/>
      <c r="L60" s="49"/>
      <c r="M60" s="49"/>
      <c r="N60" s="49"/>
      <c r="O60" s="49"/>
      <c r="P60" s="49"/>
      <c r="Q60" s="49"/>
      <c r="R60" s="49"/>
      <c r="S60" s="49"/>
      <c r="T60" s="49"/>
    </row>
    <row r="61" spans="1:20" ht="15.75">
      <c r="A61" s="22" t="s">
        <v>159</v>
      </c>
      <c r="B61" s="18" t="s">
        <v>158</v>
      </c>
      <c r="C61" s="48">
        <v>0</v>
      </c>
      <c r="D61" s="48">
        <v>0</v>
      </c>
      <c r="E61" s="48">
        <v>0</v>
      </c>
      <c r="F61" s="48">
        <v>0</v>
      </c>
      <c r="G61" s="48">
        <v>0</v>
      </c>
      <c r="H61" s="48">
        <v>0</v>
      </c>
      <c r="I61" s="48">
        <v>0</v>
      </c>
      <c r="J61" s="48">
        <v>0</v>
      </c>
      <c r="K61" s="48">
        <v>0</v>
      </c>
      <c r="L61" s="48">
        <v>0</v>
      </c>
      <c r="M61" s="48">
        <v>0</v>
      </c>
      <c r="N61" s="48">
        <v>0</v>
      </c>
      <c r="O61" s="48">
        <v>0</v>
      </c>
      <c r="P61" s="48">
        <v>0</v>
      </c>
      <c r="Q61" s="48">
        <v>0</v>
      </c>
      <c r="R61" s="48">
        <v>0</v>
      </c>
      <c r="S61" s="48">
        <v>0</v>
      </c>
      <c r="T61" s="48">
        <v>0</v>
      </c>
    </row>
    <row r="62" spans="1:20" ht="15.75">
      <c r="A62" s="22" t="s">
        <v>157</v>
      </c>
      <c r="B62" s="18" t="s">
        <v>156</v>
      </c>
      <c r="C62" s="48">
        <v>0</v>
      </c>
      <c r="D62" s="48">
        <v>0</v>
      </c>
      <c r="E62" s="48">
        <v>0</v>
      </c>
      <c r="F62" s="48">
        <v>0</v>
      </c>
      <c r="G62" s="48">
        <v>0</v>
      </c>
      <c r="H62" s="48">
        <v>0</v>
      </c>
      <c r="I62" s="48">
        <v>0</v>
      </c>
      <c r="J62" s="48">
        <v>0</v>
      </c>
      <c r="K62" s="48">
        <v>0</v>
      </c>
      <c r="L62" s="48">
        <v>0</v>
      </c>
      <c r="M62" s="48">
        <v>0</v>
      </c>
      <c r="N62" s="48">
        <v>0</v>
      </c>
      <c r="O62" s="48">
        <v>0</v>
      </c>
      <c r="P62" s="48">
        <v>0</v>
      </c>
      <c r="Q62" s="48">
        <v>0</v>
      </c>
      <c r="R62" s="48">
        <v>0</v>
      </c>
      <c r="S62" s="48">
        <v>0</v>
      </c>
      <c r="T62" s="48">
        <v>0</v>
      </c>
    </row>
    <row r="63" spans="1:20" ht="15.75">
      <c r="A63" s="22" t="s">
        <v>155</v>
      </c>
      <c r="B63" s="21" t="s">
        <v>154</v>
      </c>
      <c r="C63" s="48">
        <v>0</v>
      </c>
      <c r="D63" s="48">
        <v>0</v>
      </c>
      <c r="E63" s="48">
        <v>0</v>
      </c>
      <c r="F63" s="48">
        <v>0</v>
      </c>
      <c r="G63" s="48">
        <v>0</v>
      </c>
      <c r="H63" s="48">
        <v>0</v>
      </c>
      <c r="I63" s="48">
        <v>0</v>
      </c>
      <c r="J63" s="48">
        <v>0</v>
      </c>
      <c r="K63" s="48">
        <v>0</v>
      </c>
      <c r="L63" s="48">
        <v>0</v>
      </c>
      <c r="M63" s="48">
        <v>0</v>
      </c>
      <c r="N63" s="48">
        <v>0</v>
      </c>
      <c r="O63" s="48">
        <v>0</v>
      </c>
      <c r="P63" s="48">
        <v>0</v>
      </c>
      <c r="Q63" s="48">
        <v>0</v>
      </c>
      <c r="R63" s="48">
        <v>0</v>
      </c>
      <c r="S63" s="48">
        <v>0</v>
      </c>
      <c r="T63" s="48">
        <v>0</v>
      </c>
    </row>
    <row r="64" spans="1:20" ht="15.75">
      <c r="A64" s="22" t="s">
        <v>153</v>
      </c>
      <c r="B64" s="18" t="s">
        <v>152</v>
      </c>
      <c r="C64" s="48">
        <v>0</v>
      </c>
      <c r="D64" s="48">
        <v>0</v>
      </c>
      <c r="E64" s="48">
        <v>0</v>
      </c>
      <c r="F64" s="48">
        <v>0</v>
      </c>
      <c r="G64" s="48">
        <v>0</v>
      </c>
      <c r="H64" s="48">
        <v>0</v>
      </c>
      <c r="I64" s="48">
        <v>0</v>
      </c>
      <c r="J64" s="48">
        <v>0</v>
      </c>
      <c r="K64" s="48">
        <v>0</v>
      </c>
      <c r="L64" s="48">
        <v>0</v>
      </c>
      <c r="M64" s="48">
        <v>0</v>
      </c>
      <c r="N64" s="48">
        <v>0</v>
      </c>
      <c r="O64" s="48">
        <v>0</v>
      </c>
      <c r="P64" s="48">
        <v>0</v>
      </c>
      <c r="Q64" s="48">
        <v>0</v>
      </c>
      <c r="R64" s="48">
        <v>0</v>
      </c>
      <c r="S64" s="48">
        <v>0</v>
      </c>
      <c r="T64" s="48">
        <v>0</v>
      </c>
    </row>
    <row r="65" spans="1:20">
      <c r="A65" s="25"/>
      <c r="B65" s="23"/>
      <c r="C65" s="49"/>
      <c r="D65" s="49"/>
      <c r="E65" s="49"/>
      <c r="F65" s="49"/>
      <c r="G65" s="49"/>
      <c r="H65" s="49"/>
      <c r="I65" s="49"/>
      <c r="J65" s="49"/>
      <c r="K65" s="49"/>
      <c r="L65" s="49"/>
      <c r="M65" s="49"/>
      <c r="N65" s="49"/>
      <c r="O65" s="49"/>
      <c r="P65" s="49"/>
      <c r="Q65" s="49"/>
      <c r="R65" s="49"/>
      <c r="S65" s="49"/>
      <c r="T65" s="49"/>
    </row>
    <row r="66" spans="1:20" ht="15.75">
      <c r="A66" s="24" t="s">
        <v>151</v>
      </c>
      <c r="B66" s="23"/>
      <c r="C66" s="49"/>
      <c r="D66" s="49"/>
      <c r="E66" s="49"/>
      <c r="F66" s="49"/>
      <c r="G66" s="49"/>
      <c r="H66" s="49"/>
      <c r="I66" s="49"/>
      <c r="J66" s="49"/>
      <c r="K66" s="49"/>
      <c r="L66" s="49"/>
      <c r="M66" s="49"/>
      <c r="N66" s="49"/>
      <c r="O66" s="49"/>
      <c r="P66" s="49"/>
      <c r="Q66" s="49"/>
      <c r="R66" s="49"/>
      <c r="S66" s="49"/>
      <c r="T66" s="49"/>
    </row>
    <row r="67" spans="1:20" ht="15.75">
      <c r="A67" s="22" t="s">
        <v>150</v>
      </c>
      <c r="B67" s="21" t="s">
        <v>239</v>
      </c>
      <c r="C67" s="48">
        <v>0</v>
      </c>
      <c r="D67" s="48">
        <v>0</v>
      </c>
      <c r="E67" s="48">
        <v>0</v>
      </c>
      <c r="F67" s="48">
        <v>0</v>
      </c>
      <c r="G67" s="48">
        <v>0</v>
      </c>
      <c r="H67" s="48">
        <v>0</v>
      </c>
      <c r="I67" s="48">
        <v>0</v>
      </c>
      <c r="J67" s="48">
        <v>0</v>
      </c>
      <c r="K67" s="48">
        <v>0</v>
      </c>
      <c r="L67" s="48">
        <v>0</v>
      </c>
      <c r="M67" s="48">
        <v>0</v>
      </c>
      <c r="N67" s="48">
        <v>0</v>
      </c>
      <c r="O67" s="48">
        <v>0</v>
      </c>
      <c r="P67" s="48">
        <v>0</v>
      </c>
      <c r="Q67" s="48">
        <v>0</v>
      </c>
      <c r="R67" s="48">
        <v>0</v>
      </c>
      <c r="S67" s="48">
        <v>0</v>
      </c>
      <c r="T67" s="48">
        <v>0</v>
      </c>
    </row>
    <row r="68" spans="1:20" ht="15.75">
      <c r="A68" s="22" t="s">
        <v>149</v>
      </c>
      <c r="B68" s="18" t="s">
        <v>148</v>
      </c>
      <c r="C68" s="48">
        <v>0</v>
      </c>
      <c r="D68" s="48">
        <v>0</v>
      </c>
      <c r="E68" s="48">
        <v>0</v>
      </c>
      <c r="F68" s="48">
        <v>0</v>
      </c>
      <c r="G68" s="48">
        <v>0</v>
      </c>
      <c r="H68" s="48">
        <v>0</v>
      </c>
      <c r="I68" s="48">
        <v>0</v>
      </c>
      <c r="J68" s="48">
        <v>0</v>
      </c>
      <c r="K68" s="48">
        <v>0</v>
      </c>
      <c r="L68" s="48">
        <v>0</v>
      </c>
      <c r="M68" s="48">
        <v>0</v>
      </c>
      <c r="N68" s="48">
        <v>0</v>
      </c>
      <c r="O68" s="48">
        <v>0</v>
      </c>
      <c r="P68" s="48">
        <v>0</v>
      </c>
      <c r="Q68" s="48">
        <v>0</v>
      </c>
      <c r="R68" s="48">
        <v>0</v>
      </c>
      <c r="S68" s="48">
        <v>0</v>
      </c>
      <c r="T68" s="48">
        <v>0</v>
      </c>
    </row>
    <row r="69" spans="1:20" ht="15.75">
      <c r="A69" s="22" t="s">
        <v>147</v>
      </c>
      <c r="B69" s="18" t="s">
        <v>146</v>
      </c>
      <c r="C69" s="48">
        <v>0</v>
      </c>
      <c r="D69" s="48">
        <v>0</v>
      </c>
      <c r="E69" s="48">
        <v>0</v>
      </c>
      <c r="F69" s="48">
        <v>0</v>
      </c>
      <c r="G69" s="48">
        <v>0</v>
      </c>
      <c r="H69" s="48">
        <v>0</v>
      </c>
      <c r="I69" s="48">
        <v>0</v>
      </c>
      <c r="J69" s="48">
        <v>0</v>
      </c>
      <c r="K69" s="48">
        <v>0</v>
      </c>
      <c r="L69" s="48">
        <v>0</v>
      </c>
      <c r="M69" s="48">
        <v>0</v>
      </c>
      <c r="N69" s="48">
        <v>0</v>
      </c>
      <c r="O69" s="48">
        <v>0</v>
      </c>
      <c r="P69" s="48">
        <v>0</v>
      </c>
      <c r="Q69" s="48">
        <v>0</v>
      </c>
      <c r="R69" s="48">
        <v>0</v>
      </c>
      <c r="S69" s="48">
        <v>0</v>
      </c>
      <c r="T69" s="48">
        <v>0</v>
      </c>
    </row>
    <row r="70" spans="1:20" ht="15.75">
      <c r="A70" s="22" t="s">
        <v>145</v>
      </c>
      <c r="B70" s="21" t="s">
        <v>144</v>
      </c>
      <c r="C70" s="48">
        <v>0</v>
      </c>
      <c r="D70" s="48">
        <v>0</v>
      </c>
      <c r="E70" s="48">
        <v>0</v>
      </c>
      <c r="F70" s="48">
        <v>0</v>
      </c>
      <c r="G70" s="48">
        <v>0</v>
      </c>
      <c r="H70" s="48">
        <v>0</v>
      </c>
      <c r="I70" s="48">
        <v>0</v>
      </c>
      <c r="J70" s="48">
        <v>0</v>
      </c>
      <c r="K70" s="48">
        <v>0</v>
      </c>
      <c r="L70" s="48">
        <v>0</v>
      </c>
      <c r="M70" s="48">
        <v>0</v>
      </c>
      <c r="N70" s="48">
        <v>0</v>
      </c>
      <c r="O70" s="48">
        <v>0</v>
      </c>
      <c r="P70" s="48">
        <v>0</v>
      </c>
      <c r="Q70" s="48">
        <v>0</v>
      </c>
      <c r="R70" s="48">
        <v>0</v>
      </c>
      <c r="S70" s="48">
        <v>0</v>
      </c>
      <c r="T70" s="48">
        <v>0</v>
      </c>
    </row>
    <row r="71" spans="1:20" ht="15.75">
      <c r="A71" s="22" t="s">
        <v>143</v>
      </c>
      <c r="B71" s="21" t="s">
        <v>142</v>
      </c>
      <c r="C71" s="48">
        <v>0</v>
      </c>
      <c r="D71" s="48">
        <v>0</v>
      </c>
      <c r="E71" s="48">
        <v>0</v>
      </c>
      <c r="F71" s="48">
        <v>0</v>
      </c>
      <c r="G71" s="48">
        <v>0</v>
      </c>
      <c r="H71" s="48">
        <v>0</v>
      </c>
      <c r="I71" s="48">
        <v>0</v>
      </c>
      <c r="J71" s="48">
        <v>0</v>
      </c>
      <c r="K71" s="48">
        <v>0</v>
      </c>
      <c r="L71" s="48">
        <v>0</v>
      </c>
      <c r="M71" s="48">
        <v>0</v>
      </c>
      <c r="N71" s="48">
        <v>0</v>
      </c>
      <c r="O71" s="48">
        <v>0</v>
      </c>
      <c r="P71" s="48">
        <v>0</v>
      </c>
      <c r="Q71" s="48">
        <v>0</v>
      </c>
      <c r="R71" s="48">
        <v>0</v>
      </c>
      <c r="S71" s="48">
        <v>0</v>
      </c>
      <c r="T71" s="48">
        <v>0</v>
      </c>
    </row>
    <row r="72" spans="1:20" ht="15.75">
      <c r="A72" s="20" t="s">
        <v>141</v>
      </c>
      <c r="B72" s="21" t="s">
        <v>140</v>
      </c>
      <c r="C72" s="48">
        <v>0</v>
      </c>
      <c r="D72" s="48">
        <v>0</v>
      </c>
      <c r="E72" s="48">
        <v>0</v>
      </c>
      <c r="F72" s="48">
        <v>0</v>
      </c>
      <c r="G72" s="48">
        <v>0</v>
      </c>
      <c r="H72" s="48">
        <v>0</v>
      </c>
      <c r="I72" s="48">
        <v>0</v>
      </c>
      <c r="J72" s="48">
        <v>0</v>
      </c>
      <c r="K72" s="48">
        <v>0</v>
      </c>
      <c r="L72" s="48">
        <v>0</v>
      </c>
      <c r="M72" s="48">
        <v>0</v>
      </c>
      <c r="N72" s="48">
        <v>0</v>
      </c>
      <c r="O72" s="48">
        <v>0</v>
      </c>
      <c r="P72" s="48">
        <v>0</v>
      </c>
      <c r="Q72" s="48">
        <v>0</v>
      </c>
      <c r="R72" s="48">
        <v>0</v>
      </c>
      <c r="S72" s="48">
        <v>0</v>
      </c>
      <c r="T72" s="48">
        <v>0</v>
      </c>
    </row>
    <row r="73" spans="1:20" ht="15.75">
      <c r="A73" s="20" t="s">
        <v>139</v>
      </c>
      <c r="B73" s="21" t="s">
        <v>138</v>
      </c>
      <c r="C73" s="48">
        <v>0</v>
      </c>
      <c r="D73" s="48">
        <v>0</v>
      </c>
      <c r="E73" s="48">
        <v>0</v>
      </c>
      <c r="F73" s="48">
        <v>0</v>
      </c>
      <c r="G73" s="48">
        <v>0</v>
      </c>
      <c r="H73" s="48">
        <v>0</v>
      </c>
      <c r="I73" s="48">
        <v>0</v>
      </c>
      <c r="J73" s="48">
        <v>0</v>
      </c>
      <c r="K73" s="48">
        <v>0</v>
      </c>
      <c r="L73" s="48">
        <v>0</v>
      </c>
      <c r="M73" s="48">
        <v>0</v>
      </c>
      <c r="N73" s="48">
        <v>0</v>
      </c>
      <c r="O73" s="48">
        <v>0</v>
      </c>
      <c r="P73" s="48">
        <v>0</v>
      </c>
      <c r="Q73" s="48">
        <v>0</v>
      </c>
      <c r="R73" s="48">
        <v>0</v>
      </c>
      <c r="S73" s="48">
        <v>0</v>
      </c>
      <c r="T73" s="48">
        <v>0</v>
      </c>
    </row>
    <row r="74" spans="1:20" ht="15.75">
      <c r="A74" s="20" t="s">
        <v>137</v>
      </c>
      <c r="B74" s="21" t="s">
        <v>136</v>
      </c>
      <c r="C74" s="48">
        <v>0</v>
      </c>
      <c r="D74" s="48">
        <v>0</v>
      </c>
      <c r="E74" s="48">
        <v>0</v>
      </c>
      <c r="F74" s="48">
        <v>0</v>
      </c>
      <c r="G74" s="48">
        <v>0</v>
      </c>
      <c r="H74" s="48">
        <v>0</v>
      </c>
      <c r="I74" s="48">
        <v>0</v>
      </c>
      <c r="J74" s="48">
        <v>0</v>
      </c>
      <c r="K74" s="48">
        <v>0</v>
      </c>
      <c r="L74" s="48">
        <v>0</v>
      </c>
      <c r="M74" s="48">
        <v>0</v>
      </c>
      <c r="N74" s="48">
        <v>0</v>
      </c>
      <c r="O74" s="48">
        <v>0</v>
      </c>
      <c r="P74" s="48">
        <v>0</v>
      </c>
      <c r="Q74" s="48">
        <v>0</v>
      </c>
      <c r="R74" s="48">
        <v>0</v>
      </c>
      <c r="S74" s="48">
        <v>0</v>
      </c>
      <c r="T74" s="48">
        <v>0</v>
      </c>
    </row>
    <row r="75" spans="1:20" ht="15.75">
      <c r="A75" s="20" t="s">
        <v>135</v>
      </c>
      <c r="B75" s="18" t="s">
        <v>133</v>
      </c>
      <c r="C75" s="48">
        <v>0</v>
      </c>
      <c r="D75" s="48">
        <v>0</v>
      </c>
      <c r="E75" s="48">
        <v>0</v>
      </c>
      <c r="F75" s="48">
        <v>0</v>
      </c>
      <c r="G75" s="48">
        <v>0</v>
      </c>
      <c r="H75" s="48">
        <v>0</v>
      </c>
      <c r="I75" s="48">
        <v>0</v>
      </c>
      <c r="J75" s="48">
        <v>0</v>
      </c>
      <c r="K75" s="48">
        <v>0</v>
      </c>
      <c r="L75" s="48">
        <v>0</v>
      </c>
      <c r="M75" s="48">
        <v>0</v>
      </c>
      <c r="N75" s="48">
        <v>0</v>
      </c>
      <c r="O75" s="48">
        <v>0</v>
      </c>
      <c r="P75" s="48">
        <v>0</v>
      </c>
      <c r="Q75" s="48">
        <v>0</v>
      </c>
      <c r="R75" s="48">
        <v>0</v>
      </c>
      <c r="S75" s="48">
        <v>0</v>
      </c>
      <c r="T75" s="48">
        <v>0</v>
      </c>
    </row>
    <row r="76" spans="1:20" ht="15.75">
      <c r="A76" s="19" t="s">
        <v>134</v>
      </c>
      <c r="B76" s="18" t="s">
        <v>133</v>
      </c>
      <c r="C76" s="48">
        <v>0</v>
      </c>
      <c r="D76" s="48">
        <v>0</v>
      </c>
      <c r="E76" s="48">
        <v>0</v>
      </c>
      <c r="F76" s="48">
        <v>0</v>
      </c>
      <c r="G76" s="48">
        <v>0</v>
      </c>
      <c r="H76" s="48">
        <v>0</v>
      </c>
      <c r="I76" s="48">
        <v>0</v>
      </c>
      <c r="J76" s="48">
        <v>0</v>
      </c>
      <c r="K76" s="48">
        <v>0</v>
      </c>
      <c r="L76" s="48">
        <v>0</v>
      </c>
      <c r="M76" s="48">
        <v>0</v>
      </c>
      <c r="N76" s="48">
        <v>0</v>
      </c>
      <c r="O76" s="48">
        <v>0</v>
      </c>
      <c r="P76" s="48">
        <v>0</v>
      </c>
      <c r="Q76" s="48">
        <v>0</v>
      </c>
      <c r="R76" s="48">
        <v>0</v>
      </c>
      <c r="S76" s="48">
        <v>0</v>
      </c>
      <c r="T76" s="48">
        <v>0</v>
      </c>
    </row>
    <row r="77" spans="1:20">
      <c r="A77" s="17"/>
      <c r="B77" s="15"/>
      <c r="C77" s="15"/>
      <c r="D77" s="15"/>
      <c r="E77" s="15"/>
      <c r="F77" s="15"/>
      <c r="G77" s="15"/>
      <c r="H77" s="15"/>
      <c r="I77" s="15"/>
      <c r="J77" s="15"/>
      <c r="K77" s="15"/>
      <c r="L77" s="15"/>
      <c r="M77" s="15"/>
      <c r="N77" s="15"/>
      <c r="O77" s="15"/>
      <c r="P77" s="15"/>
      <c r="Q77" s="15"/>
      <c r="R77" s="15"/>
    </row>
    <row r="78" spans="1:20">
      <c r="A78" s="17"/>
      <c r="B78" s="15"/>
      <c r="C78" s="15"/>
      <c r="D78" s="15"/>
      <c r="E78" s="15"/>
      <c r="F78" s="15"/>
      <c r="G78" s="15"/>
      <c r="H78" s="15"/>
      <c r="I78" s="15"/>
      <c r="J78" s="15"/>
      <c r="K78" s="15"/>
      <c r="L78" s="15"/>
      <c r="M78" s="15"/>
      <c r="N78" s="15"/>
      <c r="O78" s="15"/>
      <c r="P78" s="15"/>
      <c r="Q78" s="15"/>
      <c r="R78" s="15"/>
    </row>
    <row r="79" spans="1:20">
      <c r="A79" s="15"/>
      <c r="B79" s="15"/>
      <c r="C79" s="15"/>
      <c r="D79" s="15"/>
      <c r="E79" s="15"/>
      <c r="F79" s="15"/>
      <c r="G79" s="15"/>
      <c r="H79" s="15"/>
      <c r="I79" s="15"/>
      <c r="J79" s="15"/>
      <c r="K79" s="15"/>
      <c r="L79" s="15"/>
      <c r="M79" s="15"/>
      <c r="N79" s="15"/>
      <c r="O79" s="15"/>
      <c r="P79" s="15"/>
      <c r="Q79" s="15"/>
      <c r="R79" s="15"/>
    </row>
    <row r="80" spans="1:20">
      <c r="A80" s="15"/>
      <c r="B80" s="15"/>
      <c r="C80" s="15"/>
      <c r="D80" s="15"/>
      <c r="E80" s="15"/>
      <c r="F80" s="15"/>
      <c r="G80" s="15"/>
      <c r="H80" s="15"/>
      <c r="I80" s="15"/>
      <c r="J80" s="15"/>
      <c r="K80" s="15"/>
      <c r="L80" s="15"/>
      <c r="M80" s="15"/>
      <c r="N80" s="15"/>
      <c r="O80" s="15"/>
      <c r="P80" s="15"/>
      <c r="Q80" s="15"/>
      <c r="R80" s="15"/>
    </row>
    <row r="81" spans="1:18">
      <c r="A81" s="15"/>
      <c r="B81" s="15"/>
      <c r="C81" s="15"/>
      <c r="D81" s="15"/>
      <c r="E81" s="15"/>
      <c r="F81" s="15"/>
      <c r="G81" s="15"/>
      <c r="H81" s="15"/>
      <c r="I81" s="15"/>
      <c r="J81" s="15"/>
      <c r="K81" s="15"/>
      <c r="L81" s="15"/>
      <c r="M81" s="15"/>
      <c r="N81" s="15"/>
      <c r="O81" s="15"/>
      <c r="P81" s="15"/>
      <c r="Q81" s="15"/>
      <c r="R81" s="15"/>
    </row>
    <row r="82" spans="1:18">
      <c r="A82" s="15"/>
      <c r="B82" s="15"/>
      <c r="C82" s="15"/>
      <c r="D82" s="15"/>
      <c r="E82" s="15"/>
      <c r="F82" s="15"/>
      <c r="G82" s="15"/>
      <c r="H82" s="15"/>
      <c r="I82" s="15"/>
      <c r="J82" s="15"/>
      <c r="K82" s="15"/>
      <c r="L82" s="15"/>
      <c r="M82" s="15"/>
      <c r="N82" s="15"/>
      <c r="O82" s="15"/>
      <c r="P82" s="15"/>
      <c r="Q82" s="15"/>
      <c r="R82" s="15"/>
    </row>
    <row r="83" spans="1:18">
      <c r="A83" s="15"/>
      <c r="B83" s="15"/>
      <c r="C83" s="15"/>
      <c r="D83" s="15"/>
      <c r="E83" s="15"/>
      <c r="F83" s="15"/>
      <c r="G83" s="15"/>
      <c r="H83" s="15"/>
      <c r="I83" s="15"/>
      <c r="J83" s="15"/>
      <c r="K83" s="15"/>
      <c r="L83" s="15"/>
      <c r="M83" s="15"/>
      <c r="N83" s="15"/>
      <c r="O83" s="15"/>
      <c r="P83" s="15"/>
      <c r="Q83" s="15"/>
      <c r="R83" s="15"/>
    </row>
    <row r="84" spans="1:18">
      <c r="A84" s="15"/>
      <c r="B84" s="15"/>
      <c r="C84" s="15"/>
      <c r="D84" s="15"/>
      <c r="E84" s="15"/>
      <c r="F84" s="15"/>
      <c r="G84" s="15"/>
      <c r="H84" s="15"/>
      <c r="I84" s="15"/>
      <c r="J84" s="15"/>
      <c r="K84" s="15"/>
      <c r="L84" s="15"/>
      <c r="M84" s="15"/>
      <c r="N84" s="15"/>
      <c r="O84" s="15"/>
      <c r="P84" s="15"/>
      <c r="Q84" s="15"/>
      <c r="R84" s="15"/>
    </row>
    <row r="85" spans="1:18">
      <c r="A85" s="15"/>
      <c r="B85" s="15"/>
      <c r="C85" s="15"/>
      <c r="D85" s="15"/>
      <c r="E85" s="15"/>
      <c r="F85" s="15"/>
      <c r="G85" s="15"/>
      <c r="H85" s="15"/>
      <c r="I85" s="15"/>
      <c r="J85" s="15"/>
      <c r="K85" s="15"/>
      <c r="L85" s="15"/>
      <c r="M85" s="15"/>
      <c r="N85" s="15"/>
      <c r="O85" s="15"/>
      <c r="P85" s="15"/>
      <c r="Q85" s="15"/>
      <c r="R85" s="15"/>
    </row>
    <row r="86" spans="1:18">
      <c r="A86" s="15"/>
      <c r="B86" s="15"/>
      <c r="C86" s="15"/>
      <c r="D86" s="15"/>
      <c r="E86" s="15"/>
      <c r="F86" s="15"/>
      <c r="G86" s="15"/>
      <c r="H86" s="15"/>
      <c r="I86" s="15"/>
      <c r="J86" s="15"/>
      <c r="K86" s="15"/>
      <c r="L86" s="15"/>
      <c r="M86" s="15"/>
      <c r="N86" s="15"/>
      <c r="O86" s="15"/>
      <c r="P86" s="15"/>
      <c r="Q86" s="15"/>
      <c r="R86" s="15"/>
    </row>
    <row r="87" spans="1:18">
      <c r="A87" s="15"/>
      <c r="B87" s="15"/>
      <c r="C87" s="15"/>
      <c r="D87" s="15"/>
      <c r="E87" s="15"/>
      <c r="F87" s="15"/>
      <c r="G87" s="15"/>
      <c r="H87" s="15"/>
      <c r="I87" s="15"/>
      <c r="J87" s="15"/>
      <c r="K87" s="15"/>
      <c r="L87" s="15"/>
      <c r="M87" s="15"/>
      <c r="N87" s="15"/>
      <c r="O87" s="15"/>
      <c r="P87" s="15"/>
      <c r="Q87" s="15"/>
      <c r="R87" s="15"/>
    </row>
    <row r="88" spans="1:18">
      <c r="A88" s="16"/>
      <c r="B88" s="15"/>
      <c r="C88" s="15"/>
      <c r="D88" s="15"/>
      <c r="E88" s="15"/>
      <c r="F88" s="15"/>
      <c r="G88" s="15"/>
      <c r="H88" s="15"/>
      <c r="I88" s="15"/>
      <c r="J88" s="15"/>
      <c r="K88" s="15"/>
      <c r="L88" s="15"/>
      <c r="M88" s="15"/>
      <c r="N88" s="15"/>
      <c r="O88" s="15"/>
      <c r="P88" s="15"/>
      <c r="Q88" s="15"/>
      <c r="R88" s="15"/>
    </row>
    <row r="89" spans="1:18">
      <c r="A89" s="15"/>
      <c r="B89" s="15"/>
      <c r="C89" s="15"/>
      <c r="D89" s="15"/>
      <c r="E89" s="15"/>
      <c r="F89" s="15"/>
      <c r="G89" s="15"/>
      <c r="H89" s="15"/>
      <c r="I89" s="15"/>
      <c r="J89" s="15"/>
      <c r="K89" s="15"/>
      <c r="L89" s="15"/>
      <c r="M89" s="15"/>
      <c r="N89" s="15"/>
      <c r="O89" s="15"/>
      <c r="P89" s="15"/>
      <c r="Q89" s="15"/>
      <c r="R89" s="15"/>
    </row>
    <row r="90" spans="1:18">
      <c r="A90" s="15"/>
      <c r="B90" s="15"/>
      <c r="C90" s="15"/>
      <c r="D90" s="15"/>
      <c r="E90" s="15"/>
      <c r="F90" s="15"/>
      <c r="G90" s="15"/>
      <c r="H90" s="15"/>
      <c r="I90" s="15"/>
      <c r="J90" s="15"/>
      <c r="K90" s="15"/>
      <c r="L90" s="15"/>
      <c r="M90" s="15"/>
      <c r="N90" s="15"/>
      <c r="O90" s="15"/>
      <c r="P90" s="15"/>
      <c r="Q90" s="15"/>
      <c r="R90" s="15"/>
    </row>
    <row r="91" spans="1:18">
      <c r="A91" s="15"/>
      <c r="B91" s="15"/>
      <c r="C91" s="15"/>
      <c r="D91" s="15"/>
      <c r="E91" s="15"/>
      <c r="F91" s="15"/>
      <c r="G91" s="15"/>
      <c r="H91" s="15"/>
      <c r="I91" s="15"/>
      <c r="J91" s="15"/>
      <c r="K91" s="15"/>
      <c r="L91" s="15"/>
      <c r="M91" s="15"/>
      <c r="N91" s="15"/>
      <c r="O91" s="15"/>
      <c r="P91" s="15"/>
      <c r="Q91" s="15"/>
      <c r="R91" s="15"/>
    </row>
    <row r="92" spans="1:18">
      <c r="A92" s="15"/>
      <c r="B92" s="15"/>
      <c r="C92" s="15"/>
      <c r="D92" s="15"/>
      <c r="E92" s="15"/>
      <c r="F92" s="15"/>
      <c r="G92" s="15"/>
      <c r="H92" s="15"/>
      <c r="I92" s="15"/>
      <c r="J92" s="15"/>
      <c r="K92" s="15"/>
      <c r="L92" s="15"/>
      <c r="M92" s="15"/>
      <c r="N92" s="15"/>
      <c r="O92" s="15"/>
      <c r="P92" s="15"/>
      <c r="Q92" s="15"/>
      <c r="R92" s="15"/>
    </row>
    <row r="93" spans="1:18">
      <c r="A93" s="15"/>
      <c r="B93" s="15"/>
      <c r="C93" s="15"/>
      <c r="D93" s="15"/>
      <c r="E93" s="15"/>
      <c r="F93" s="15"/>
      <c r="G93" s="15"/>
      <c r="H93" s="15"/>
      <c r="I93" s="15"/>
      <c r="J93" s="15"/>
      <c r="K93" s="15"/>
      <c r="L93" s="15"/>
      <c r="M93" s="15"/>
      <c r="N93" s="15"/>
      <c r="O93" s="15"/>
      <c r="P93" s="15"/>
      <c r="Q93" s="15"/>
      <c r="R93" s="15"/>
    </row>
    <row r="94" spans="1:18">
      <c r="A94" s="15"/>
      <c r="B94" s="15"/>
      <c r="C94" s="15"/>
      <c r="D94" s="15"/>
      <c r="E94" s="15"/>
      <c r="F94" s="15"/>
      <c r="G94" s="15"/>
      <c r="H94" s="15"/>
      <c r="I94" s="15"/>
      <c r="J94" s="15"/>
      <c r="K94" s="15"/>
      <c r="L94" s="15"/>
      <c r="M94" s="15"/>
      <c r="N94" s="15"/>
      <c r="O94" s="15"/>
      <c r="P94" s="15"/>
      <c r="Q94" s="15"/>
      <c r="R94" s="15"/>
    </row>
    <row r="95" spans="1:18">
      <c r="A95" s="15"/>
      <c r="B95" s="15"/>
      <c r="C95" s="15"/>
      <c r="D95" s="15"/>
      <c r="E95" s="15"/>
      <c r="F95" s="15"/>
      <c r="G95" s="15"/>
      <c r="H95" s="15"/>
      <c r="I95" s="15"/>
      <c r="J95" s="15"/>
      <c r="K95" s="15"/>
      <c r="L95" s="15"/>
      <c r="M95" s="15"/>
      <c r="N95" s="15"/>
      <c r="O95" s="15"/>
      <c r="P95" s="15"/>
      <c r="Q95" s="15"/>
      <c r="R95" s="15"/>
    </row>
    <row r="96" spans="1:18">
      <c r="A96" s="15"/>
      <c r="B96" s="15"/>
      <c r="C96" s="15"/>
      <c r="D96" s="15"/>
      <c r="E96" s="15"/>
      <c r="F96" s="15"/>
      <c r="G96" s="15"/>
      <c r="H96" s="15"/>
      <c r="I96" s="15"/>
      <c r="J96" s="15"/>
      <c r="K96" s="15"/>
      <c r="L96" s="15"/>
      <c r="M96" s="15"/>
      <c r="N96" s="15"/>
      <c r="O96" s="15"/>
      <c r="P96" s="15"/>
      <c r="Q96" s="15"/>
      <c r="R96" s="15"/>
    </row>
    <row r="97" spans="1:18">
      <c r="A97" s="15"/>
      <c r="B97" s="15"/>
      <c r="C97" s="15"/>
      <c r="D97" s="15"/>
      <c r="E97" s="15"/>
      <c r="F97" s="15"/>
      <c r="G97" s="15"/>
      <c r="H97" s="15"/>
      <c r="I97" s="15"/>
      <c r="J97" s="15"/>
      <c r="K97" s="15"/>
      <c r="L97" s="15"/>
      <c r="M97" s="15"/>
      <c r="N97" s="15"/>
      <c r="O97" s="15"/>
      <c r="P97" s="15"/>
      <c r="Q97" s="15"/>
      <c r="R97" s="15"/>
    </row>
    <row r="98" spans="1:18">
      <c r="A98" s="15"/>
      <c r="B98" s="15"/>
      <c r="C98" s="15"/>
      <c r="D98" s="15"/>
      <c r="E98" s="15"/>
      <c r="F98" s="15"/>
      <c r="G98" s="15"/>
      <c r="H98" s="15"/>
      <c r="I98" s="15"/>
      <c r="J98" s="15"/>
      <c r="K98" s="15"/>
      <c r="L98" s="15"/>
      <c r="M98" s="15"/>
      <c r="N98" s="15"/>
      <c r="O98" s="15"/>
      <c r="P98" s="15"/>
      <c r="Q98" s="15"/>
      <c r="R98" s="15"/>
    </row>
    <row r="99" spans="1:18">
      <c r="A99" s="15"/>
      <c r="B99" s="15"/>
      <c r="C99" s="15"/>
      <c r="D99" s="15"/>
      <c r="E99" s="15"/>
      <c r="F99" s="15"/>
      <c r="G99" s="15"/>
      <c r="H99" s="15"/>
      <c r="I99" s="15"/>
      <c r="J99" s="15"/>
      <c r="K99" s="15"/>
      <c r="L99" s="15"/>
      <c r="M99" s="15"/>
      <c r="N99" s="15"/>
      <c r="O99" s="15"/>
      <c r="P99" s="15"/>
      <c r="Q99" s="15"/>
      <c r="R99" s="15"/>
    </row>
    <row r="100" spans="1:18">
      <c r="A100" s="15"/>
      <c r="B100" s="15"/>
      <c r="C100" s="15"/>
      <c r="D100" s="15"/>
      <c r="E100" s="15"/>
      <c r="F100" s="15"/>
      <c r="G100" s="15"/>
      <c r="H100" s="15"/>
      <c r="I100" s="15"/>
      <c r="J100" s="15"/>
      <c r="K100" s="15"/>
      <c r="L100" s="15"/>
      <c r="M100" s="15"/>
      <c r="N100" s="15"/>
      <c r="O100" s="15"/>
      <c r="P100" s="15"/>
      <c r="Q100" s="15"/>
      <c r="R100" s="15"/>
    </row>
    <row r="101" spans="1:18">
      <c r="A101" s="15"/>
      <c r="B101" s="15"/>
      <c r="C101" s="15"/>
      <c r="D101" s="15"/>
      <c r="E101" s="15"/>
      <c r="F101" s="15"/>
      <c r="G101" s="15"/>
      <c r="H101" s="15"/>
      <c r="I101" s="15"/>
      <c r="J101" s="15"/>
      <c r="K101" s="15"/>
      <c r="L101" s="15"/>
      <c r="M101" s="15"/>
      <c r="N101" s="15"/>
      <c r="O101" s="15"/>
      <c r="P101" s="15"/>
      <c r="Q101" s="15"/>
      <c r="R101" s="15"/>
    </row>
    <row r="102" spans="1:18">
      <c r="A102" s="15"/>
      <c r="B102" s="15"/>
      <c r="C102" s="15"/>
      <c r="D102" s="15"/>
      <c r="E102" s="15"/>
      <c r="F102" s="15"/>
      <c r="G102" s="15"/>
      <c r="H102" s="15"/>
      <c r="I102" s="15"/>
      <c r="J102" s="15"/>
      <c r="K102" s="15"/>
      <c r="L102" s="15"/>
      <c r="M102" s="15"/>
      <c r="N102" s="15"/>
      <c r="O102" s="15"/>
      <c r="P102" s="15"/>
      <c r="Q102" s="15"/>
      <c r="R102" s="15"/>
    </row>
    <row r="103" spans="1:18">
      <c r="A103" s="15"/>
      <c r="B103" s="15"/>
      <c r="C103" s="15"/>
      <c r="D103" s="15"/>
      <c r="E103" s="15"/>
      <c r="F103" s="15"/>
      <c r="G103" s="15"/>
      <c r="H103" s="15"/>
      <c r="I103" s="15"/>
      <c r="J103" s="15"/>
      <c r="K103" s="15"/>
      <c r="L103" s="15"/>
      <c r="M103" s="15"/>
      <c r="N103" s="15"/>
      <c r="O103" s="15"/>
      <c r="P103" s="15"/>
      <c r="Q103" s="15"/>
      <c r="R103" s="15"/>
    </row>
    <row r="104" spans="1:18">
      <c r="A104" s="15"/>
      <c r="B104" s="15"/>
      <c r="C104" s="15"/>
      <c r="D104" s="15"/>
      <c r="E104" s="15"/>
      <c r="F104" s="15"/>
      <c r="G104" s="15"/>
      <c r="H104" s="15"/>
      <c r="I104" s="15"/>
      <c r="J104" s="15"/>
      <c r="K104" s="15"/>
      <c r="L104" s="15"/>
      <c r="M104" s="15"/>
      <c r="N104" s="15"/>
      <c r="O104" s="15"/>
      <c r="P104" s="15"/>
      <c r="Q104" s="15"/>
      <c r="R104" s="15"/>
    </row>
    <row r="105" spans="1:18">
      <c r="A105" s="15"/>
      <c r="B105" s="15"/>
      <c r="C105" s="15"/>
      <c r="D105" s="15"/>
      <c r="E105" s="15"/>
      <c r="F105" s="15"/>
      <c r="G105" s="15"/>
      <c r="H105" s="15"/>
      <c r="I105" s="15"/>
      <c r="J105" s="15"/>
      <c r="K105" s="15"/>
      <c r="L105" s="15"/>
      <c r="M105" s="15"/>
      <c r="N105" s="15"/>
      <c r="O105" s="15"/>
      <c r="P105" s="15"/>
      <c r="Q105" s="15"/>
      <c r="R105" s="15"/>
    </row>
    <row r="106" spans="1:18">
      <c r="A106" s="15"/>
      <c r="B106" s="15"/>
      <c r="C106" s="15"/>
      <c r="D106" s="15"/>
      <c r="E106" s="15"/>
      <c r="F106" s="15"/>
      <c r="G106" s="15"/>
      <c r="H106" s="15"/>
      <c r="I106" s="15"/>
      <c r="J106" s="15"/>
      <c r="K106" s="15"/>
      <c r="L106" s="15"/>
      <c r="M106" s="15"/>
      <c r="N106" s="15"/>
      <c r="O106" s="15"/>
      <c r="P106" s="15"/>
      <c r="Q106" s="15"/>
      <c r="R106" s="15"/>
    </row>
    <row r="107" spans="1:18">
      <c r="A107" s="15"/>
      <c r="B107" s="15"/>
      <c r="C107" s="15"/>
      <c r="D107" s="15"/>
      <c r="E107" s="15"/>
      <c r="F107" s="15"/>
      <c r="G107" s="15"/>
      <c r="H107" s="15"/>
      <c r="I107" s="15"/>
      <c r="J107" s="15"/>
      <c r="K107" s="15"/>
      <c r="L107" s="15"/>
      <c r="M107" s="15"/>
      <c r="N107" s="15"/>
      <c r="O107" s="15"/>
      <c r="P107" s="15"/>
      <c r="Q107" s="15"/>
      <c r="R107" s="15"/>
    </row>
    <row r="108" spans="1:18">
      <c r="A108" s="15"/>
      <c r="B108" s="15"/>
      <c r="C108" s="15"/>
      <c r="D108" s="15"/>
      <c r="E108" s="15"/>
      <c r="F108" s="15"/>
      <c r="G108" s="15"/>
      <c r="H108" s="15"/>
      <c r="I108" s="15"/>
      <c r="J108" s="15"/>
      <c r="K108" s="15"/>
      <c r="L108" s="15"/>
      <c r="M108" s="15"/>
      <c r="N108" s="15"/>
      <c r="O108" s="15"/>
      <c r="P108" s="15"/>
      <c r="Q108" s="15"/>
      <c r="R108" s="15"/>
    </row>
    <row r="109" spans="1:18">
      <c r="A109" s="15"/>
      <c r="B109" s="15"/>
      <c r="C109" s="15"/>
      <c r="D109" s="15"/>
      <c r="E109" s="15"/>
      <c r="F109" s="15"/>
      <c r="G109" s="15"/>
      <c r="H109" s="15"/>
      <c r="I109" s="15"/>
      <c r="J109" s="15"/>
      <c r="K109" s="15"/>
      <c r="L109" s="15"/>
      <c r="M109" s="15"/>
      <c r="N109" s="15"/>
      <c r="O109" s="15"/>
      <c r="P109" s="15"/>
      <c r="Q109" s="15"/>
      <c r="R109" s="15"/>
    </row>
    <row r="110" spans="1:18">
      <c r="A110" s="15"/>
      <c r="B110" s="15"/>
      <c r="C110" s="15"/>
      <c r="D110" s="15"/>
      <c r="E110" s="15"/>
      <c r="F110" s="15"/>
      <c r="G110" s="15"/>
      <c r="H110" s="15"/>
      <c r="I110" s="15"/>
      <c r="J110" s="15"/>
      <c r="K110" s="15"/>
      <c r="L110" s="15"/>
      <c r="M110" s="15"/>
      <c r="N110" s="15"/>
      <c r="O110" s="15"/>
      <c r="P110" s="15"/>
      <c r="Q110" s="15"/>
      <c r="R110" s="15"/>
    </row>
    <row r="111" spans="1:18">
      <c r="A111" s="15"/>
      <c r="B111" s="15"/>
      <c r="C111" s="15"/>
      <c r="D111" s="15"/>
      <c r="E111" s="15"/>
      <c r="F111" s="15"/>
      <c r="G111" s="15"/>
      <c r="H111" s="15"/>
      <c r="I111" s="15"/>
      <c r="J111" s="15"/>
      <c r="K111" s="15"/>
      <c r="L111" s="15"/>
      <c r="M111" s="15"/>
      <c r="N111" s="15"/>
      <c r="O111" s="15"/>
      <c r="P111" s="15"/>
      <c r="Q111" s="15"/>
      <c r="R111" s="15"/>
    </row>
    <row r="112" spans="1:18">
      <c r="A112" s="15"/>
      <c r="B112" s="15"/>
      <c r="C112" s="15"/>
      <c r="D112" s="15"/>
      <c r="E112" s="15"/>
      <c r="F112" s="15"/>
      <c r="G112" s="15"/>
      <c r="H112" s="15"/>
      <c r="I112" s="15"/>
      <c r="J112" s="15"/>
      <c r="K112" s="15"/>
      <c r="L112" s="15"/>
      <c r="M112" s="15"/>
      <c r="N112" s="15"/>
      <c r="O112" s="15"/>
      <c r="P112" s="15"/>
      <c r="Q112" s="15"/>
      <c r="R112" s="15"/>
    </row>
    <row r="113" spans="1:18">
      <c r="A113" s="15"/>
      <c r="B113" s="15"/>
      <c r="C113" s="15"/>
      <c r="D113" s="15"/>
      <c r="E113" s="15"/>
      <c r="F113" s="15"/>
      <c r="G113" s="15"/>
      <c r="H113" s="15"/>
      <c r="I113" s="15"/>
      <c r="J113" s="15"/>
      <c r="K113" s="15"/>
      <c r="L113" s="15"/>
      <c r="M113" s="15"/>
      <c r="N113" s="15"/>
      <c r="O113" s="15"/>
      <c r="P113" s="15"/>
      <c r="Q113" s="15"/>
      <c r="R113" s="15"/>
    </row>
    <row r="114" spans="1:18">
      <c r="A114" s="15"/>
      <c r="B114" s="15"/>
      <c r="C114" s="15"/>
      <c r="D114" s="15"/>
      <c r="E114" s="15"/>
      <c r="F114" s="15"/>
      <c r="G114" s="15"/>
      <c r="H114" s="15"/>
      <c r="I114" s="15"/>
      <c r="J114" s="15"/>
      <c r="K114" s="15"/>
      <c r="L114" s="15"/>
      <c r="M114" s="15"/>
      <c r="N114" s="15"/>
      <c r="O114" s="15"/>
      <c r="P114" s="15"/>
      <c r="Q114" s="15"/>
      <c r="R114" s="15"/>
    </row>
    <row r="115" spans="1:18">
      <c r="A115" s="15"/>
      <c r="B115" s="15"/>
      <c r="C115" s="15"/>
      <c r="D115" s="15"/>
      <c r="E115" s="15"/>
      <c r="F115" s="15"/>
      <c r="G115" s="15"/>
      <c r="H115" s="15"/>
      <c r="I115" s="15"/>
      <c r="J115" s="15"/>
      <c r="K115" s="15"/>
      <c r="L115" s="15"/>
      <c r="M115" s="15"/>
      <c r="N115" s="15"/>
      <c r="O115" s="15"/>
      <c r="P115" s="15"/>
      <c r="Q115" s="15"/>
      <c r="R115" s="15"/>
    </row>
    <row r="116" spans="1:18">
      <c r="A116" s="15"/>
      <c r="B116" s="15"/>
      <c r="C116" s="15"/>
      <c r="D116" s="15"/>
      <c r="E116" s="15"/>
      <c r="F116" s="15"/>
      <c r="G116" s="15"/>
      <c r="H116" s="15"/>
      <c r="I116" s="15"/>
      <c r="J116" s="15"/>
      <c r="K116" s="15"/>
      <c r="L116" s="15"/>
      <c r="M116" s="15"/>
      <c r="N116" s="15"/>
      <c r="O116" s="15"/>
      <c r="P116" s="15"/>
      <c r="Q116" s="15"/>
      <c r="R116" s="15"/>
    </row>
    <row r="117" spans="1:18">
      <c r="A117" s="15"/>
      <c r="B117" s="15"/>
      <c r="C117" s="15"/>
      <c r="D117" s="15"/>
      <c r="E117" s="15"/>
      <c r="F117" s="15"/>
      <c r="G117" s="15"/>
      <c r="H117" s="15"/>
      <c r="I117" s="15"/>
      <c r="J117" s="15"/>
      <c r="K117" s="15"/>
      <c r="L117" s="15"/>
      <c r="M117" s="15"/>
      <c r="N117" s="15"/>
      <c r="O117" s="15"/>
      <c r="P117" s="15"/>
      <c r="Q117" s="15"/>
      <c r="R117" s="15"/>
    </row>
    <row r="118" spans="1:18">
      <c r="A118" s="15"/>
      <c r="B118" s="15"/>
      <c r="C118" s="15"/>
      <c r="D118" s="15"/>
      <c r="E118" s="15"/>
      <c r="F118" s="15"/>
      <c r="G118" s="15"/>
      <c r="H118" s="15"/>
      <c r="I118" s="15"/>
      <c r="J118" s="15"/>
      <c r="K118" s="15"/>
      <c r="L118" s="15"/>
      <c r="M118" s="15"/>
      <c r="N118" s="15"/>
      <c r="O118" s="15"/>
      <c r="P118" s="15"/>
      <c r="Q118" s="15"/>
      <c r="R118" s="15"/>
    </row>
    <row r="119" spans="1:18">
      <c r="A119" s="15"/>
      <c r="B119" s="15"/>
      <c r="C119" s="15"/>
      <c r="D119" s="15"/>
      <c r="E119" s="15"/>
      <c r="F119" s="15"/>
      <c r="G119" s="15"/>
      <c r="H119" s="15"/>
      <c r="I119" s="15"/>
      <c r="J119" s="15"/>
      <c r="K119" s="15"/>
      <c r="L119" s="15"/>
      <c r="M119" s="15"/>
      <c r="N119" s="15"/>
      <c r="O119" s="15"/>
      <c r="P119" s="15"/>
      <c r="Q119" s="15"/>
      <c r="R119" s="15"/>
    </row>
    <row r="120" spans="1:18">
      <c r="A120" s="15"/>
      <c r="B120" s="15"/>
      <c r="C120" s="15"/>
      <c r="D120" s="15"/>
      <c r="E120" s="15"/>
      <c r="F120" s="15"/>
      <c r="G120" s="15"/>
      <c r="H120" s="15"/>
      <c r="I120" s="15"/>
      <c r="J120" s="15"/>
      <c r="K120" s="15"/>
      <c r="L120" s="15"/>
      <c r="M120" s="15"/>
      <c r="N120" s="15"/>
      <c r="O120" s="15"/>
      <c r="P120" s="15"/>
      <c r="Q120" s="15"/>
      <c r="R120" s="15"/>
    </row>
    <row r="121" spans="1:18">
      <c r="A121" s="15"/>
      <c r="B121" s="15"/>
      <c r="C121" s="15"/>
      <c r="D121" s="15"/>
      <c r="E121" s="15"/>
      <c r="F121" s="15"/>
      <c r="G121" s="15"/>
      <c r="H121" s="15"/>
      <c r="I121" s="15"/>
      <c r="J121" s="15"/>
      <c r="K121" s="15"/>
      <c r="L121" s="15"/>
      <c r="M121" s="15"/>
      <c r="N121" s="15"/>
      <c r="O121" s="15"/>
      <c r="P121" s="15"/>
      <c r="Q121" s="15"/>
      <c r="R121" s="15"/>
    </row>
    <row r="122" spans="1:18">
      <c r="A122" s="15"/>
      <c r="B122" s="15"/>
      <c r="C122" s="15"/>
      <c r="D122" s="15"/>
      <c r="E122" s="15"/>
      <c r="F122" s="15"/>
      <c r="G122" s="15"/>
      <c r="H122" s="15"/>
      <c r="I122" s="15"/>
      <c r="J122" s="15"/>
      <c r="K122" s="15"/>
      <c r="L122" s="15"/>
      <c r="M122" s="15"/>
      <c r="N122" s="15"/>
      <c r="O122" s="15"/>
      <c r="P122" s="15"/>
      <c r="Q122" s="15"/>
      <c r="R122" s="15"/>
    </row>
    <row r="123" spans="1:18">
      <c r="A123" s="15"/>
      <c r="B123" s="15"/>
      <c r="C123" s="15"/>
      <c r="D123" s="15"/>
      <c r="E123" s="15"/>
      <c r="F123" s="15"/>
      <c r="G123" s="15"/>
      <c r="H123" s="15"/>
      <c r="I123" s="15"/>
      <c r="J123" s="15"/>
      <c r="K123" s="15"/>
      <c r="L123" s="15"/>
      <c r="M123" s="15"/>
      <c r="N123" s="15"/>
      <c r="O123" s="15"/>
      <c r="P123" s="15"/>
      <c r="Q123" s="15"/>
      <c r="R123" s="15"/>
    </row>
    <row r="124" spans="1:18">
      <c r="A124" s="15"/>
      <c r="B124" s="15"/>
      <c r="C124" s="15"/>
      <c r="D124" s="15"/>
      <c r="E124" s="15"/>
      <c r="F124" s="15"/>
      <c r="G124" s="15"/>
      <c r="H124" s="15"/>
      <c r="I124" s="15"/>
      <c r="J124" s="15"/>
      <c r="K124" s="15"/>
      <c r="L124" s="15"/>
      <c r="M124" s="15"/>
      <c r="N124" s="15"/>
      <c r="O124" s="15"/>
      <c r="P124" s="15"/>
      <c r="Q124" s="15"/>
      <c r="R124" s="15"/>
    </row>
    <row r="125" spans="1:18">
      <c r="A125" s="15"/>
      <c r="B125" s="15"/>
      <c r="C125" s="15"/>
      <c r="D125" s="15"/>
      <c r="E125" s="15"/>
      <c r="F125" s="15"/>
      <c r="G125" s="15"/>
      <c r="H125" s="15"/>
      <c r="I125" s="15"/>
      <c r="J125" s="15"/>
      <c r="K125" s="15"/>
      <c r="L125" s="15"/>
      <c r="M125" s="15"/>
      <c r="N125" s="15"/>
      <c r="O125" s="15"/>
      <c r="P125" s="15"/>
      <c r="Q125" s="15"/>
      <c r="R125" s="15"/>
    </row>
  </sheetData>
  <mergeCells count="22">
    <mergeCell ref="C19:D19"/>
    <mergeCell ref="I19:J19"/>
    <mergeCell ref="K19:L19"/>
    <mergeCell ref="M19:N19"/>
    <mergeCell ref="A5:R5"/>
    <mergeCell ref="A10:R10"/>
    <mergeCell ref="Q18:R18"/>
    <mergeCell ref="I18:J18"/>
    <mergeCell ref="M18:N18"/>
    <mergeCell ref="O18:P18"/>
    <mergeCell ref="G18:H18"/>
    <mergeCell ref="E18:F18"/>
    <mergeCell ref="K18:L18"/>
    <mergeCell ref="C18:D18"/>
    <mergeCell ref="A12:M12"/>
    <mergeCell ref="A16:B17"/>
    <mergeCell ref="S18:T18"/>
    <mergeCell ref="S19:T19"/>
    <mergeCell ref="E19:F19"/>
    <mergeCell ref="G19:H19"/>
    <mergeCell ref="O19:P19"/>
    <mergeCell ref="Q19:R19"/>
  </mergeCells>
  <phoneticPr fontId="13" type="noConversion"/>
  <pageMargins left="0.7" right="0.7" top="0.75" bottom="0.75" header="0.3" footer="0.3"/>
  <pageSetup scale="32" orientation="landscape" r:id="rId1"/>
  <headerFooter>
    <oddFooter>&amp;LFCPS Dental Request for Proposal RFP 17MISC5&amp;C&amp;A&amp;R&amp;P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pageSetUpPr fitToPage="1"/>
  </sheetPr>
  <dimension ref="A1:T123"/>
  <sheetViews>
    <sheetView showGridLines="0" zoomScale="80" zoomScaleNormal="80" zoomScalePageLayoutView="70" workbookViewId="0">
      <selection activeCell="M12" sqref="M12"/>
    </sheetView>
  </sheetViews>
  <sheetFormatPr defaultColWidth="9" defaultRowHeight="15"/>
  <cols>
    <col min="1" max="1" width="8.875" style="12" customWidth="1"/>
    <col min="2" max="2" width="37.5" style="12" customWidth="1"/>
    <col min="3" max="20" width="11.375" style="12" customWidth="1"/>
    <col min="21" max="16384" width="9" style="12"/>
  </cols>
  <sheetData>
    <row r="1" spans="1:20" ht="23.25">
      <c r="A1" s="83" t="s">
        <v>617</v>
      </c>
      <c r="B1" s="161"/>
      <c r="C1" s="162"/>
      <c r="D1" s="162"/>
      <c r="E1" s="162"/>
      <c r="F1" s="162"/>
      <c r="G1" s="162"/>
      <c r="H1" s="162"/>
      <c r="I1" s="162"/>
      <c r="J1" s="162"/>
      <c r="K1" s="162"/>
      <c r="L1" s="162"/>
      <c r="M1" s="162"/>
      <c r="N1" s="162"/>
      <c r="O1" s="162"/>
      <c r="P1" s="162"/>
      <c r="Q1" s="162"/>
      <c r="R1" s="162"/>
      <c r="S1" s="163"/>
    </row>
    <row r="2" spans="1:20" ht="23.25">
      <c r="A2" s="164" t="s">
        <v>618</v>
      </c>
      <c r="B2" s="161"/>
      <c r="C2" s="162"/>
      <c r="D2" s="162"/>
      <c r="E2" s="162"/>
      <c r="F2" s="162"/>
      <c r="G2" s="162"/>
      <c r="H2" s="162"/>
      <c r="I2" s="162"/>
      <c r="J2" s="162"/>
      <c r="K2" s="162"/>
      <c r="L2" s="162"/>
      <c r="M2" s="162"/>
      <c r="N2" s="162"/>
      <c r="O2" s="162"/>
      <c r="P2" s="162"/>
      <c r="Q2" s="162"/>
      <c r="R2" s="162"/>
      <c r="S2" s="163"/>
    </row>
    <row r="3" spans="1:20" ht="18">
      <c r="A3" s="165" t="s">
        <v>28</v>
      </c>
      <c r="B3" s="38"/>
      <c r="C3" s="38"/>
      <c r="D3" s="38"/>
      <c r="E3" s="38"/>
      <c r="F3" s="38"/>
      <c r="G3" s="38"/>
      <c r="H3" s="38"/>
      <c r="I3" s="38"/>
      <c r="J3" s="38"/>
      <c r="K3" s="38"/>
      <c r="L3" s="38"/>
      <c r="M3" s="38"/>
      <c r="N3" s="38"/>
      <c r="O3" s="38"/>
      <c r="P3" s="38"/>
      <c r="Q3" s="38"/>
      <c r="R3" s="38"/>
    </row>
    <row r="4" spans="1:20">
      <c r="A4" s="15"/>
      <c r="B4" s="15"/>
      <c r="C4" s="15"/>
      <c r="D4" s="15"/>
      <c r="E4" s="15"/>
      <c r="F4" s="15"/>
      <c r="G4" s="15"/>
      <c r="H4" s="15"/>
      <c r="I4" s="15"/>
      <c r="J4" s="15"/>
      <c r="K4" s="15"/>
      <c r="L4" s="15"/>
      <c r="M4" s="15"/>
      <c r="N4" s="15"/>
      <c r="O4" s="15"/>
      <c r="P4" s="15"/>
      <c r="Q4" s="15"/>
      <c r="R4" s="15"/>
    </row>
    <row r="5" spans="1:20">
      <c r="A5" s="568" t="s">
        <v>547</v>
      </c>
      <c r="B5" s="569"/>
      <c r="C5" s="569"/>
      <c r="D5" s="569"/>
      <c r="E5" s="569"/>
      <c r="F5" s="569"/>
      <c r="G5" s="569"/>
      <c r="H5" s="569"/>
      <c r="I5" s="569"/>
      <c r="J5" s="569"/>
      <c r="K5" s="569"/>
      <c r="L5" s="569"/>
      <c r="M5" s="569"/>
      <c r="N5" s="569"/>
      <c r="O5" s="569"/>
      <c r="P5" s="569"/>
      <c r="Q5" s="569"/>
      <c r="R5" s="569"/>
    </row>
    <row r="6" spans="1:20" ht="15.75">
      <c r="A6" s="185" t="s">
        <v>578</v>
      </c>
      <c r="B6" s="37"/>
      <c r="C6" s="37"/>
      <c r="D6" s="37"/>
      <c r="E6" s="37"/>
      <c r="F6" s="37"/>
      <c r="G6" s="37"/>
      <c r="H6" s="37"/>
      <c r="I6" s="37"/>
      <c r="J6" s="37"/>
      <c r="K6" s="37"/>
      <c r="L6" s="37"/>
      <c r="M6" s="37"/>
      <c r="N6" s="37"/>
      <c r="O6" s="37"/>
      <c r="P6" s="37"/>
      <c r="Q6" s="36"/>
      <c r="R6" s="36"/>
    </row>
    <row r="7" spans="1:20" ht="15.75">
      <c r="A7" s="185" t="s">
        <v>579</v>
      </c>
      <c r="B7" s="37"/>
      <c r="C7" s="37"/>
      <c r="D7" s="37"/>
      <c r="E7" s="37"/>
      <c r="F7" s="37"/>
      <c r="G7" s="37"/>
      <c r="H7" s="37"/>
      <c r="I7" s="37"/>
      <c r="J7" s="37"/>
      <c r="K7" s="37"/>
      <c r="L7" s="37"/>
      <c r="M7" s="37"/>
      <c r="N7" s="37"/>
      <c r="O7" s="37"/>
      <c r="P7" s="37"/>
      <c r="Q7" s="36"/>
      <c r="R7" s="36"/>
    </row>
    <row r="8" spans="1:20" ht="39" customHeight="1">
      <c r="A8" s="37"/>
      <c r="B8" s="37"/>
      <c r="C8" s="37"/>
      <c r="D8" s="37"/>
      <c r="E8" s="37"/>
      <c r="F8" s="37"/>
      <c r="G8" s="37"/>
      <c r="H8" s="37"/>
      <c r="I8" s="37"/>
      <c r="J8" s="37"/>
      <c r="K8" s="37"/>
      <c r="L8" s="37"/>
      <c r="M8" s="37"/>
      <c r="N8" s="37"/>
      <c r="O8" s="37"/>
      <c r="P8" s="37"/>
      <c r="Q8" s="36"/>
      <c r="R8" s="36"/>
    </row>
    <row r="9" spans="1:20" ht="18">
      <c r="A9" s="570" t="s">
        <v>548</v>
      </c>
      <c r="B9" s="570"/>
      <c r="C9" s="570"/>
      <c r="D9" s="570"/>
      <c r="E9" s="570"/>
      <c r="F9" s="570"/>
      <c r="G9" s="570"/>
      <c r="H9" s="570"/>
      <c r="I9" s="570"/>
      <c r="J9" s="570"/>
      <c r="K9" s="570"/>
      <c r="L9" s="570"/>
      <c r="M9" s="570"/>
      <c r="N9" s="570"/>
      <c r="O9" s="570"/>
      <c r="P9" s="570"/>
      <c r="Q9" s="570"/>
      <c r="R9" s="570"/>
    </row>
    <row r="10" spans="1:20" ht="20.25">
      <c r="A10" s="245" t="s">
        <v>608</v>
      </c>
      <c r="B10" s="257"/>
      <c r="C10" s="257"/>
      <c r="D10" s="257"/>
      <c r="E10" s="257"/>
      <c r="F10" s="257"/>
      <c r="G10" s="257"/>
      <c r="H10" s="257"/>
      <c r="I10" s="257"/>
      <c r="J10" s="257"/>
      <c r="K10" s="257"/>
      <c r="L10" s="257"/>
      <c r="M10" s="257"/>
      <c r="N10" s="15"/>
      <c r="O10" s="15"/>
      <c r="P10" s="15"/>
      <c r="Q10" s="15"/>
      <c r="R10" s="15"/>
    </row>
    <row r="11" spans="1:20" ht="20.25">
      <c r="A11" s="573" t="s">
        <v>592</v>
      </c>
      <c r="B11" s="573"/>
      <c r="C11" s="573"/>
      <c r="D11" s="573"/>
      <c r="E11" s="573"/>
      <c r="F11" s="573"/>
      <c r="G11" s="573"/>
      <c r="H11" s="573"/>
      <c r="I11" s="573"/>
      <c r="J11" s="573"/>
      <c r="K11" s="573"/>
      <c r="L11" s="573"/>
      <c r="M11" s="573"/>
      <c r="N11" s="15"/>
      <c r="O11" s="15"/>
      <c r="P11" s="15"/>
      <c r="Q11" s="15"/>
      <c r="R11" s="15"/>
    </row>
    <row r="12" spans="1:20" s="259" customFormat="1" ht="20.25">
      <c r="A12" s="256"/>
      <c r="B12" s="256"/>
      <c r="C12" s="256"/>
      <c r="D12" s="256"/>
      <c r="E12" s="256"/>
      <c r="F12" s="256"/>
      <c r="G12" s="256"/>
      <c r="H12" s="256"/>
      <c r="I12" s="256"/>
      <c r="J12" s="256"/>
      <c r="K12" s="256"/>
      <c r="L12" s="256"/>
      <c r="M12" s="256"/>
      <c r="N12" s="258"/>
      <c r="O12" s="258"/>
      <c r="P12" s="258"/>
      <c r="Q12" s="258"/>
      <c r="R12" s="258"/>
    </row>
    <row r="13" spans="1:20" ht="39.75" customHeight="1">
      <c r="A13" s="256"/>
      <c r="B13" s="15"/>
      <c r="C13" s="15"/>
      <c r="D13" s="15"/>
      <c r="E13" s="15"/>
      <c r="F13" s="15"/>
      <c r="G13" s="15"/>
      <c r="H13" s="15"/>
      <c r="I13" s="15"/>
      <c r="J13" s="15"/>
      <c r="K13" s="15"/>
      <c r="L13" s="15"/>
      <c r="M13" s="15"/>
      <c r="N13" s="15"/>
      <c r="O13" s="15"/>
      <c r="P13" s="15"/>
      <c r="Q13" s="15"/>
      <c r="R13" s="15"/>
    </row>
    <row r="14" spans="1:20">
      <c r="A14" s="574" t="s">
        <v>594</v>
      </c>
      <c r="B14" s="575"/>
      <c r="C14" s="15"/>
      <c r="D14" s="15"/>
      <c r="E14" s="15"/>
      <c r="F14" s="15"/>
      <c r="G14" s="15"/>
      <c r="H14" s="15"/>
      <c r="I14" s="15"/>
      <c r="J14" s="15"/>
      <c r="K14" s="15"/>
      <c r="L14" s="15"/>
      <c r="M14" s="15"/>
      <c r="N14" s="15"/>
      <c r="O14" s="15"/>
      <c r="P14" s="15"/>
      <c r="Q14" s="15"/>
      <c r="R14" s="15"/>
    </row>
    <row r="15" spans="1:20" ht="15" customHeight="1">
      <c r="A15" s="576"/>
      <c r="B15" s="577"/>
      <c r="C15" s="15"/>
      <c r="D15" s="15"/>
      <c r="E15" s="15"/>
      <c r="F15" s="15"/>
      <c r="G15" s="15"/>
      <c r="H15" s="15"/>
      <c r="I15" s="15"/>
      <c r="J15" s="15"/>
      <c r="K15" s="15"/>
      <c r="L15" s="15"/>
      <c r="M15" s="15"/>
      <c r="N15" s="15"/>
      <c r="O15" s="15"/>
      <c r="P15" s="15"/>
      <c r="Q15" s="15"/>
      <c r="R15" s="15"/>
    </row>
    <row r="16" spans="1:20" s="35" customFormat="1" ht="15.75" customHeight="1">
      <c r="A16" s="42"/>
      <c r="B16" s="43" t="s">
        <v>27</v>
      </c>
      <c r="C16" s="571" t="s">
        <v>3977</v>
      </c>
      <c r="D16" s="572"/>
      <c r="E16" s="565">
        <v>254</v>
      </c>
      <c r="F16" s="566"/>
      <c r="G16" s="565">
        <v>173</v>
      </c>
      <c r="H16" s="566"/>
      <c r="I16" s="565">
        <v>208</v>
      </c>
      <c r="J16" s="566"/>
      <c r="K16" s="565">
        <v>172</v>
      </c>
      <c r="L16" s="566"/>
      <c r="M16" s="565">
        <v>211</v>
      </c>
      <c r="N16" s="566"/>
      <c r="O16" s="565">
        <v>210</v>
      </c>
      <c r="P16" s="566"/>
      <c r="Q16" s="565">
        <v>199</v>
      </c>
      <c r="R16" s="566"/>
      <c r="S16" s="565">
        <v>201</v>
      </c>
      <c r="T16" s="566"/>
    </row>
    <row r="17" spans="1:20" ht="15.75">
      <c r="A17" s="44"/>
      <c r="B17" s="45" t="s">
        <v>26</v>
      </c>
      <c r="C17" s="567">
        <v>7031</v>
      </c>
      <c r="D17" s="567"/>
      <c r="E17" s="567">
        <v>239</v>
      </c>
      <c r="F17" s="567"/>
      <c r="G17" s="567">
        <v>234</v>
      </c>
      <c r="H17" s="567"/>
      <c r="I17" s="567">
        <v>170</v>
      </c>
      <c r="J17" s="567"/>
      <c r="K17" s="567">
        <v>117</v>
      </c>
      <c r="L17" s="567"/>
      <c r="M17" s="567">
        <v>76</v>
      </c>
      <c r="N17" s="567"/>
      <c r="O17" s="567">
        <v>50</v>
      </c>
      <c r="P17" s="567"/>
      <c r="Q17" s="567">
        <v>46</v>
      </c>
      <c r="R17" s="567"/>
      <c r="S17" s="567">
        <v>25</v>
      </c>
      <c r="T17" s="567"/>
    </row>
    <row r="18" spans="1:20" ht="15.75">
      <c r="A18" s="46" t="s">
        <v>25</v>
      </c>
      <c r="B18" s="47"/>
      <c r="C18" s="121" t="s">
        <v>238</v>
      </c>
      <c r="D18" s="121" t="s">
        <v>24</v>
      </c>
      <c r="E18" s="121" t="s">
        <v>238</v>
      </c>
      <c r="F18" s="121" t="s">
        <v>24</v>
      </c>
      <c r="G18" s="121" t="s">
        <v>238</v>
      </c>
      <c r="H18" s="121" t="s">
        <v>24</v>
      </c>
      <c r="I18" s="121" t="s">
        <v>238</v>
      </c>
      <c r="J18" s="121" t="s">
        <v>24</v>
      </c>
      <c r="K18" s="121" t="s">
        <v>238</v>
      </c>
      <c r="L18" s="121" t="s">
        <v>24</v>
      </c>
      <c r="M18" s="121" t="s">
        <v>238</v>
      </c>
      <c r="N18" s="121" t="s">
        <v>24</v>
      </c>
      <c r="O18" s="121" t="s">
        <v>238</v>
      </c>
      <c r="P18" s="121" t="s">
        <v>24</v>
      </c>
      <c r="Q18" s="121" t="s">
        <v>238</v>
      </c>
      <c r="R18" s="121" t="s">
        <v>24</v>
      </c>
      <c r="S18" s="121" t="s">
        <v>238</v>
      </c>
      <c r="T18" s="121" t="s">
        <v>24</v>
      </c>
    </row>
    <row r="19" spans="1:20" ht="15.75">
      <c r="A19" s="34" t="s">
        <v>23</v>
      </c>
      <c r="B19" s="33"/>
      <c r="C19" s="32"/>
      <c r="D19" s="32"/>
      <c r="E19" s="32"/>
      <c r="F19" s="32"/>
      <c r="G19" s="32"/>
      <c r="H19" s="32"/>
      <c r="I19" s="32"/>
      <c r="J19" s="32"/>
      <c r="K19" s="32"/>
      <c r="L19" s="32"/>
      <c r="M19" s="32"/>
      <c r="N19" s="32"/>
      <c r="O19" s="32"/>
      <c r="P19" s="32"/>
      <c r="Q19" s="32"/>
      <c r="R19" s="32"/>
      <c r="S19" s="32"/>
      <c r="T19" s="32"/>
    </row>
    <row r="20" spans="1:20" ht="15.75">
      <c r="A20" s="22">
        <v>1110</v>
      </c>
      <c r="B20" s="18" t="s">
        <v>22</v>
      </c>
      <c r="C20" s="48">
        <v>0</v>
      </c>
      <c r="D20" s="48">
        <v>0</v>
      </c>
      <c r="E20" s="48">
        <v>0</v>
      </c>
      <c r="F20" s="48">
        <v>0</v>
      </c>
      <c r="G20" s="48">
        <v>0</v>
      </c>
      <c r="H20" s="48">
        <v>0</v>
      </c>
      <c r="I20" s="48">
        <v>0</v>
      </c>
      <c r="J20" s="48">
        <v>0</v>
      </c>
      <c r="K20" s="48">
        <v>0</v>
      </c>
      <c r="L20" s="48">
        <v>0</v>
      </c>
      <c r="M20" s="48">
        <v>0</v>
      </c>
      <c r="N20" s="48">
        <v>0</v>
      </c>
      <c r="O20" s="48">
        <v>0</v>
      </c>
      <c r="P20" s="48">
        <v>0</v>
      </c>
      <c r="Q20" s="48">
        <v>0</v>
      </c>
      <c r="R20" s="48">
        <v>0</v>
      </c>
      <c r="S20" s="48">
        <v>0</v>
      </c>
      <c r="T20" s="48">
        <v>0</v>
      </c>
    </row>
    <row r="21" spans="1:20" ht="15.75">
      <c r="A21" s="22" t="s">
        <v>21</v>
      </c>
      <c r="B21" s="18" t="s">
        <v>20</v>
      </c>
      <c r="C21" s="48">
        <v>0</v>
      </c>
      <c r="D21" s="48">
        <v>0</v>
      </c>
      <c r="E21" s="48">
        <v>0</v>
      </c>
      <c r="F21" s="48">
        <v>0</v>
      </c>
      <c r="G21" s="48">
        <v>0</v>
      </c>
      <c r="H21" s="48">
        <v>0</v>
      </c>
      <c r="I21" s="48">
        <v>0</v>
      </c>
      <c r="J21" s="48">
        <v>0</v>
      </c>
      <c r="K21" s="48">
        <v>0</v>
      </c>
      <c r="L21" s="48">
        <v>0</v>
      </c>
      <c r="M21" s="48">
        <v>0</v>
      </c>
      <c r="N21" s="48">
        <v>0</v>
      </c>
      <c r="O21" s="48">
        <v>0</v>
      </c>
      <c r="P21" s="48">
        <v>0</v>
      </c>
      <c r="Q21" s="48">
        <v>0</v>
      </c>
      <c r="R21" s="48">
        <v>0</v>
      </c>
      <c r="S21" s="48">
        <v>0</v>
      </c>
      <c r="T21" s="48">
        <v>0</v>
      </c>
    </row>
    <row r="22" spans="1:20" ht="15.75">
      <c r="A22" s="22" t="s">
        <v>19</v>
      </c>
      <c r="B22" s="18" t="s">
        <v>18</v>
      </c>
      <c r="C22" s="48">
        <v>0</v>
      </c>
      <c r="D22" s="48">
        <v>0</v>
      </c>
      <c r="E22" s="48">
        <v>0</v>
      </c>
      <c r="F22" s="48">
        <v>0</v>
      </c>
      <c r="G22" s="48">
        <v>0</v>
      </c>
      <c r="H22" s="48">
        <v>0</v>
      </c>
      <c r="I22" s="48">
        <v>0</v>
      </c>
      <c r="J22" s="48">
        <v>0</v>
      </c>
      <c r="K22" s="48">
        <v>0</v>
      </c>
      <c r="L22" s="48">
        <v>0</v>
      </c>
      <c r="M22" s="48">
        <v>0</v>
      </c>
      <c r="N22" s="48">
        <v>0</v>
      </c>
      <c r="O22" s="48">
        <v>0</v>
      </c>
      <c r="P22" s="48">
        <v>0</v>
      </c>
      <c r="Q22" s="48">
        <v>0</v>
      </c>
      <c r="R22" s="48">
        <v>0</v>
      </c>
      <c r="S22" s="48">
        <v>0</v>
      </c>
      <c r="T22" s="48">
        <v>0</v>
      </c>
    </row>
    <row r="23" spans="1:20" ht="15.75">
      <c r="A23" s="22" t="s">
        <v>17</v>
      </c>
      <c r="B23" s="21" t="s">
        <v>16</v>
      </c>
      <c r="C23" s="48">
        <v>0</v>
      </c>
      <c r="D23" s="48">
        <v>0</v>
      </c>
      <c r="E23" s="48">
        <v>0</v>
      </c>
      <c r="F23" s="48">
        <v>0</v>
      </c>
      <c r="G23" s="48">
        <v>0</v>
      </c>
      <c r="H23" s="48">
        <v>0</v>
      </c>
      <c r="I23" s="48">
        <v>0</v>
      </c>
      <c r="J23" s="48">
        <v>0</v>
      </c>
      <c r="K23" s="48">
        <v>0</v>
      </c>
      <c r="L23" s="48">
        <v>0</v>
      </c>
      <c r="M23" s="48">
        <v>0</v>
      </c>
      <c r="N23" s="48">
        <v>0</v>
      </c>
      <c r="O23" s="48">
        <v>0</v>
      </c>
      <c r="P23" s="48">
        <v>0</v>
      </c>
      <c r="Q23" s="48">
        <v>0</v>
      </c>
      <c r="R23" s="48">
        <v>0</v>
      </c>
      <c r="S23" s="48">
        <v>0</v>
      </c>
      <c r="T23" s="48">
        <v>0</v>
      </c>
    </row>
    <row r="24" spans="1:20" ht="15.75">
      <c r="A24" s="22" t="s">
        <v>15</v>
      </c>
      <c r="B24" s="18" t="s">
        <v>14</v>
      </c>
      <c r="C24" s="48">
        <v>0</v>
      </c>
      <c r="D24" s="48">
        <v>0</v>
      </c>
      <c r="E24" s="48">
        <v>0</v>
      </c>
      <c r="F24" s="48">
        <v>0</v>
      </c>
      <c r="G24" s="48">
        <v>0</v>
      </c>
      <c r="H24" s="48">
        <v>0</v>
      </c>
      <c r="I24" s="48">
        <v>0</v>
      </c>
      <c r="J24" s="48">
        <v>0</v>
      </c>
      <c r="K24" s="48">
        <v>0</v>
      </c>
      <c r="L24" s="48">
        <v>0</v>
      </c>
      <c r="M24" s="48">
        <v>0</v>
      </c>
      <c r="N24" s="48">
        <v>0</v>
      </c>
      <c r="O24" s="48">
        <v>0</v>
      </c>
      <c r="P24" s="48">
        <v>0</v>
      </c>
      <c r="Q24" s="48">
        <v>0</v>
      </c>
      <c r="R24" s="48">
        <v>0</v>
      </c>
      <c r="S24" s="48">
        <v>0</v>
      </c>
      <c r="T24" s="48">
        <v>0</v>
      </c>
    </row>
    <row r="25" spans="1:20" ht="15.75">
      <c r="A25" s="22" t="s">
        <v>13</v>
      </c>
      <c r="B25" s="18" t="s">
        <v>12</v>
      </c>
      <c r="C25" s="48">
        <v>0</v>
      </c>
      <c r="D25" s="48">
        <v>0</v>
      </c>
      <c r="E25" s="48">
        <v>0</v>
      </c>
      <c r="F25" s="48">
        <v>0</v>
      </c>
      <c r="G25" s="48">
        <v>0</v>
      </c>
      <c r="H25" s="48">
        <v>0</v>
      </c>
      <c r="I25" s="48">
        <v>0</v>
      </c>
      <c r="J25" s="48">
        <v>0</v>
      </c>
      <c r="K25" s="48">
        <v>0</v>
      </c>
      <c r="L25" s="48">
        <v>0</v>
      </c>
      <c r="M25" s="48">
        <v>0</v>
      </c>
      <c r="N25" s="48">
        <v>0</v>
      </c>
      <c r="O25" s="48">
        <v>0</v>
      </c>
      <c r="P25" s="48">
        <v>0</v>
      </c>
      <c r="Q25" s="48">
        <v>0</v>
      </c>
      <c r="R25" s="48">
        <v>0</v>
      </c>
      <c r="S25" s="48">
        <v>0</v>
      </c>
      <c r="T25" s="48">
        <v>0</v>
      </c>
    </row>
    <row r="26" spans="1:20" ht="15.75">
      <c r="A26" s="22" t="s">
        <v>11</v>
      </c>
      <c r="B26" s="18" t="s">
        <v>10</v>
      </c>
      <c r="C26" s="48">
        <v>0</v>
      </c>
      <c r="D26" s="48">
        <v>0</v>
      </c>
      <c r="E26" s="48">
        <v>0</v>
      </c>
      <c r="F26" s="48">
        <v>0</v>
      </c>
      <c r="G26" s="48">
        <v>0</v>
      </c>
      <c r="H26" s="48">
        <v>0</v>
      </c>
      <c r="I26" s="48">
        <v>0</v>
      </c>
      <c r="J26" s="48">
        <v>0</v>
      </c>
      <c r="K26" s="48">
        <v>0</v>
      </c>
      <c r="L26" s="48">
        <v>0</v>
      </c>
      <c r="M26" s="48">
        <v>0</v>
      </c>
      <c r="N26" s="48">
        <v>0</v>
      </c>
      <c r="O26" s="48">
        <v>0</v>
      </c>
      <c r="P26" s="48">
        <v>0</v>
      </c>
      <c r="Q26" s="48">
        <v>0</v>
      </c>
      <c r="R26" s="48">
        <v>0</v>
      </c>
      <c r="S26" s="48">
        <v>0</v>
      </c>
      <c r="T26" s="48">
        <v>0</v>
      </c>
    </row>
    <row r="27" spans="1:20" ht="15.75">
      <c r="A27" s="22" t="s">
        <v>9</v>
      </c>
      <c r="B27" s="18" t="s">
        <v>8</v>
      </c>
      <c r="C27" s="48">
        <v>0</v>
      </c>
      <c r="D27" s="48">
        <v>0</v>
      </c>
      <c r="E27" s="48">
        <v>0</v>
      </c>
      <c r="F27" s="48">
        <v>0</v>
      </c>
      <c r="G27" s="48">
        <v>0</v>
      </c>
      <c r="H27" s="48">
        <v>0</v>
      </c>
      <c r="I27" s="48">
        <v>0</v>
      </c>
      <c r="J27" s="48">
        <v>0</v>
      </c>
      <c r="K27" s="48">
        <v>0</v>
      </c>
      <c r="L27" s="48">
        <v>0</v>
      </c>
      <c r="M27" s="48">
        <v>0</v>
      </c>
      <c r="N27" s="48">
        <v>0</v>
      </c>
      <c r="O27" s="48">
        <v>0</v>
      </c>
      <c r="P27" s="48">
        <v>0</v>
      </c>
      <c r="Q27" s="48">
        <v>0</v>
      </c>
      <c r="R27" s="48">
        <v>0</v>
      </c>
      <c r="S27" s="48">
        <v>0</v>
      </c>
      <c r="T27" s="48">
        <v>0</v>
      </c>
    </row>
    <row r="28" spans="1:20" ht="15.75">
      <c r="A28" s="22" t="s">
        <v>7</v>
      </c>
      <c r="B28" s="18" t="s">
        <v>6</v>
      </c>
      <c r="C28" s="48">
        <v>0</v>
      </c>
      <c r="D28" s="48">
        <v>0</v>
      </c>
      <c r="E28" s="48">
        <v>0</v>
      </c>
      <c r="F28" s="48">
        <v>0</v>
      </c>
      <c r="G28" s="48">
        <v>0</v>
      </c>
      <c r="H28" s="48">
        <v>0</v>
      </c>
      <c r="I28" s="48">
        <v>0</v>
      </c>
      <c r="J28" s="48">
        <v>0</v>
      </c>
      <c r="K28" s="48">
        <v>0</v>
      </c>
      <c r="L28" s="48">
        <v>0</v>
      </c>
      <c r="M28" s="48">
        <v>0</v>
      </c>
      <c r="N28" s="48">
        <v>0</v>
      </c>
      <c r="O28" s="48">
        <v>0</v>
      </c>
      <c r="P28" s="48">
        <v>0</v>
      </c>
      <c r="Q28" s="48">
        <v>0</v>
      </c>
      <c r="R28" s="48">
        <v>0</v>
      </c>
      <c r="S28" s="48">
        <v>0</v>
      </c>
      <c r="T28" s="48">
        <v>0</v>
      </c>
    </row>
    <row r="29" spans="1:20" ht="15.75">
      <c r="A29" s="22" t="s">
        <v>5</v>
      </c>
      <c r="B29" s="21" t="s">
        <v>4</v>
      </c>
      <c r="C29" s="48">
        <v>0</v>
      </c>
      <c r="D29" s="48">
        <v>0</v>
      </c>
      <c r="E29" s="48">
        <v>0</v>
      </c>
      <c r="F29" s="48">
        <v>0</v>
      </c>
      <c r="G29" s="48">
        <v>0</v>
      </c>
      <c r="H29" s="48">
        <v>0</v>
      </c>
      <c r="I29" s="48">
        <v>0</v>
      </c>
      <c r="J29" s="48">
        <v>0</v>
      </c>
      <c r="K29" s="48">
        <v>0</v>
      </c>
      <c r="L29" s="48">
        <v>0</v>
      </c>
      <c r="M29" s="48">
        <v>0</v>
      </c>
      <c r="N29" s="48">
        <v>0</v>
      </c>
      <c r="O29" s="48">
        <v>0</v>
      </c>
      <c r="P29" s="48">
        <v>0</v>
      </c>
      <c r="Q29" s="48">
        <v>0</v>
      </c>
      <c r="R29" s="48">
        <v>0</v>
      </c>
      <c r="S29" s="48">
        <v>0</v>
      </c>
      <c r="T29" s="48">
        <v>0</v>
      </c>
    </row>
    <row r="30" spans="1:20" ht="15.75">
      <c r="A30" s="22" t="s">
        <v>3</v>
      </c>
      <c r="B30" s="21" t="s">
        <v>2</v>
      </c>
      <c r="C30" s="48">
        <v>0</v>
      </c>
      <c r="D30" s="48">
        <v>0</v>
      </c>
      <c r="E30" s="48">
        <v>0</v>
      </c>
      <c r="F30" s="48">
        <v>0</v>
      </c>
      <c r="G30" s="48">
        <v>0</v>
      </c>
      <c r="H30" s="48">
        <v>0</v>
      </c>
      <c r="I30" s="48">
        <v>0</v>
      </c>
      <c r="J30" s="48">
        <v>0</v>
      </c>
      <c r="K30" s="48">
        <v>0</v>
      </c>
      <c r="L30" s="48">
        <v>0</v>
      </c>
      <c r="M30" s="48">
        <v>0</v>
      </c>
      <c r="N30" s="48">
        <v>0</v>
      </c>
      <c r="O30" s="48">
        <v>0</v>
      </c>
      <c r="P30" s="48">
        <v>0</v>
      </c>
      <c r="Q30" s="48">
        <v>0</v>
      </c>
      <c r="R30" s="48">
        <v>0</v>
      </c>
      <c r="S30" s="48">
        <v>0</v>
      </c>
      <c r="T30" s="48">
        <v>0</v>
      </c>
    </row>
    <row r="31" spans="1:20" ht="15.75">
      <c r="A31" s="22" t="s">
        <v>1</v>
      </c>
      <c r="B31" s="18" t="s">
        <v>0</v>
      </c>
      <c r="C31" s="48">
        <v>0</v>
      </c>
      <c r="D31" s="48">
        <v>0</v>
      </c>
      <c r="E31" s="48">
        <v>0</v>
      </c>
      <c r="F31" s="48">
        <v>0</v>
      </c>
      <c r="G31" s="48">
        <v>0</v>
      </c>
      <c r="H31" s="48">
        <v>0</v>
      </c>
      <c r="I31" s="48">
        <v>0</v>
      </c>
      <c r="J31" s="48">
        <v>0</v>
      </c>
      <c r="K31" s="48">
        <v>0</v>
      </c>
      <c r="L31" s="48">
        <v>0</v>
      </c>
      <c r="M31" s="48">
        <v>0</v>
      </c>
      <c r="N31" s="48">
        <v>0</v>
      </c>
      <c r="O31" s="48">
        <v>0</v>
      </c>
      <c r="P31" s="48">
        <v>0</v>
      </c>
      <c r="Q31" s="48">
        <v>0</v>
      </c>
      <c r="R31" s="48">
        <v>0</v>
      </c>
      <c r="S31" s="48">
        <v>0</v>
      </c>
      <c r="T31" s="48">
        <v>0</v>
      </c>
    </row>
    <row r="32" spans="1:20" ht="15.75">
      <c r="A32" s="22" t="s">
        <v>199</v>
      </c>
      <c r="B32" s="18" t="s">
        <v>198</v>
      </c>
      <c r="C32" s="48">
        <v>0</v>
      </c>
      <c r="D32" s="48">
        <v>0</v>
      </c>
      <c r="E32" s="48">
        <v>0</v>
      </c>
      <c r="F32" s="48">
        <v>0</v>
      </c>
      <c r="G32" s="48">
        <v>0</v>
      </c>
      <c r="H32" s="48">
        <v>0</v>
      </c>
      <c r="I32" s="48">
        <v>0</v>
      </c>
      <c r="J32" s="48">
        <v>0</v>
      </c>
      <c r="K32" s="48">
        <v>0</v>
      </c>
      <c r="L32" s="48">
        <v>0</v>
      </c>
      <c r="M32" s="48">
        <v>0</v>
      </c>
      <c r="N32" s="48">
        <v>0</v>
      </c>
      <c r="O32" s="48">
        <v>0</v>
      </c>
      <c r="P32" s="48">
        <v>0</v>
      </c>
      <c r="Q32" s="48">
        <v>0</v>
      </c>
      <c r="R32" s="48">
        <v>0</v>
      </c>
      <c r="S32" s="48">
        <v>0</v>
      </c>
      <c r="T32" s="48">
        <v>0</v>
      </c>
    </row>
    <row r="33" spans="1:20" ht="15.75">
      <c r="A33" s="22" t="s">
        <v>197</v>
      </c>
      <c r="B33" s="18" t="s">
        <v>196</v>
      </c>
      <c r="C33" s="48">
        <v>0</v>
      </c>
      <c r="D33" s="48">
        <v>0</v>
      </c>
      <c r="E33" s="48">
        <v>0</v>
      </c>
      <c r="F33" s="48">
        <v>0</v>
      </c>
      <c r="G33" s="48">
        <v>0</v>
      </c>
      <c r="H33" s="48">
        <v>0</v>
      </c>
      <c r="I33" s="48">
        <v>0</v>
      </c>
      <c r="J33" s="48">
        <v>0</v>
      </c>
      <c r="K33" s="48">
        <v>0</v>
      </c>
      <c r="L33" s="48">
        <v>0</v>
      </c>
      <c r="M33" s="48">
        <v>0</v>
      </c>
      <c r="N33" s="48">
        <v>0</v>
      </c>
      <c r="O33" s="48">
        <v>0</v>
      </c>
      <c r="P33" s="48">
        <v>0</v>
      </c>
      <c r="Q33" s="48">
        <v>0</v>
      </c>
      <c r="R33" s="48">
        <v>0</v>
      </c>
      <c r="S33" s="48">
        <v>0</v>
      </c>
      <c r="T33" s="48">
        <v>0</v>
      </c>
    </row>
    <row r="34" spans="1:20">
      <c r="A34" s="31"/>
      <c r="B34" s="27"/>
      <c r="C34" s="49"/>
      <c r="D34" s="49"/>
      <c r="E34" s="49"/>
      <c r="F34" s="49"/>
      <c r="G34" s="49"/>
      <c r="H34" s="49"/>
      <c r="I34" s="49"/>
      <c r="J34" s="49"/>
      <c r="K34" s="49"/>
      <c r="L34" s="49"/>
      <c r="M34" s="49"/>
      <c r="N34" s="49"/>
      <c r="O34" s="49"/>
      <c r="P34" s="49"/>
      <c r="Q34" s="49"/>
      <c r="R34" s="49"/>
      <c r="S34" s="49"/>
      <c r="T34" s="49"/>
    </row>
    <row r="35" spans="1:20" ht="15.75">
      <c r="A35" s="30" t="s">
        <v>195</v>
      </c>
      <c r="B35" s="27"/>
      <c r="C35" s="49"/>
      <c r="D35" s="49"/>
      <c r="E35" s="49"/>
      <c r="F35" s="49"/>
      <c r="G35" s="49"/>
      <c r="H35" s="49"/>
      <c r="I35" s="49"/>
      <c r="J35" s="49"/>
      <c r="K35" s="49"/>
      <c r="L35" s="49"/>
      <c r="M35" s="49"/>
      <c r="N35" s="49"/>
      <c r="O35" s="49"/>
      <c r="P35" s="49"/>
      <c r="Q35" s="49"/>
      <c r="R35" s="49"/>
      <c r="S35" s="49"/>
      <c r="T35" s="49"/>
    </row>
    <row r="36" spans="1:20" ht="15.75">
      <c r="A36" s="22">
        <v>2330</v>
      </c>
      <c r="B36" s="18" t="s">
        <v>194</v>
      </c>
      <c r="C36" s="48">
        <v>0</v>
      </c>
      <c r="D36" s="48">
        <v>0</v>
      </c>
      <c r="E36" s="48">
        <v>0</v>
      </c>
      <c r="F36" s="48">
        <v>0</v>
      </c>
      <c r="G36" s="48">
        <v>0</v>
      </c>
      <c r="H36" s="48">
        <v>0</v>
      </c>
      <c r="I36" s="48">
        <v>0</v>
      </c>
      <c r="J36" s="48">
        <v>0</v>
      </c>
      <c r="K36" s="48">
        <v>0</v>
      </c>
      <c r="L36" s="48">
        <v>0</v>
      </c>
      <c r="M36" s="48">
        <v>0</v>
      </c>
      <c r="N36" s="48">
        <v>0</v>
      </c>
      <c r="O36" s="48">
        <v>0</v>
      </c>
      <c r="P36" s="48">
        <v>0</v>
      </c>
      <c r="Q36" s="48">
        <v>0</v>
      </c>
      <c r="R36" s="48">
        <v>0</v>
      </c>
      <c r="S36" s="48">
        <v>0</v>
      </c>
      <c r="T36" s="48">
        <v>0</v>
      </c>
    </row>
    <row r="37" spans="1:20" ht="15.75">
      <c r="A37" s="22" t="s">
        <v>193</v>
      </c>
      <c r="B37" s="18" t="s">
        <v>192</v>
      </c>
      <c r="C37" s="48">
        <v>0</v>
      </c>
      <c r="D37" s="48">
        <v>0</v>
      </c>
      <c r="E37" s="48">
        <v>0</v>
      </c>
      <c r="F37" s="48">
        <v>0</v>
      </c>
      <c r="G37" s="48">
        <v>0</v>
      </c>
      <c r="H37" s="48">
        <v>0</v>
      </c>
      <c r="I37" s="48">
        <v>0</v>
      </c>
      <c r="J37" s="48">
        <v>0</v>
      </c>
      <c r="K37" s="48">
        <v>0</v>
      </c>
      <c r="L37" s="48">
        <v>0</v>
      </c>
      <c r="M37" s="48">
        <v>0</v>
      </c>
      <c r="N37" s="48">
        <v>0</v>
      </c>
      <c r="O37" s="48">
        <v>0</v>
      </c>
      <c r="P37" s="48">
        <v>0</v>
      </c>
      <c r="Q37" s="48">
        <v>0</v>
      </c>
      <c r="R37" s="48">
        <v>0</v>
      </c>
      <c r="S37" s="48">
        <v>0</v>
      </c>
      <c r="T37" s="48">
        <v>0</v>
      </c>
    </row>
    <row r="38" spans="1:20" ht="15.75">
      <c r="A38" s="22" t="s">
        <v>191</v>
      </c>
      <c r="B38" s="18" t="s">
        <v>190</v>
      </c>
      <c r="C38" s="48">
        <v>0</v>
      </c>
      <c r="D38" s="48">
        <v>0</v>
      </c>
      <c r="E38" s="48">
        <v>0</v>
      </c>
      <c r="F38" s="48">
        <v>0</v>
      </c>
      <c r="G38" s="48">
        <v>0</v>
      </c>
      <c r="H38" s="48">
        <v>0</v>
      </c>
      <c r="I38" s="48">
        <v>0</v>
      </c>
      <c r="J38" s="48">
        <v>0</v>
      </c>
      <c r="K38" s="48">
        <v>0</v>
      </c>
      <c r="L38" s="48">
        <v>0</v>
      </c>
      <c r="M38" s="48">
        <v>0</v>
      </c>
      <c r="N38" s="48">
        <v>0</v>
      </c>
      <c r="O38" s="48">
        <v>0</v>
      </c>
      <c r="P38" s="48">
        <v>0</v>
      </c>
      <c r="Q38" s="48">
        <v>0</v>
      </c>
      <c r="R38" s="48">
        <v>0</v>
      </c>
      <c r="S38" s="48">
        <v>0</v>
      </c>
      <c r="T38" s="48">
        <v>0</v>
      </c>
    </row>
    <row r="39" spans="1:20" ht="15.75">
      <c r="A39" s="22" t="s">
        <v>189</v>
      </c>
      <c r="B39" s="21" t="s">
        <v>188</v>
      </c>
      <c r="C39" s="48">
        <v>0</v>
      </c>
      <c r="D39" s="48">
        <v>0</v>
      </c>
      <c r="E39" s="48">
        <v>0</v>
      </c>
      <c r="F39" s="48">
        <v>0</v>
      </c>
      <c r="G39" s="48">
        <v>0</v>
      </c>
      <c r="H39" s="48">
        <v>0</v>
      </c>
      <c r="I39" s="48">
        <v>0</v>
      </c>
      <c r="J39" s="48">
        <v>0</v>
      </c>
      <c r="K39" s="48">
        <v>0</v>
      </c>
      <c r="L39" s="48">
        <v>0</v>
      </c>
      <c r="M39" s="48">
        <v>0</v>
      </c>
      <c r="N39" s="48">
        <v>0</v>
      </c>
      <c r="O39" s="48">
        <v>0</v>
      </c>
      <c r="P39" s="48">
        <v>0</v>
      </c>
      <c r="Q39" s="48">
        <v>0</v>
      </c>
      <c r="R39" s="48">
        <v>0</v>
      </c>
      <c r="S39" s="48">
        <v>0</v>
      </c>
      <c r="T39" s="48">
        <v>0</v>
      </c>
    </row>
    <row r="40" spans="1:20" ht="15.75">
      <c r="A40" s="22" t="s">
        <v>187</v>
      </c>
      <c r="B40" s="21" t="s">
        <v>186</v>
      </c>
      <c r="C40" s="48">
        <v>0</v>
      </c>
      <c r="D40" s="48">
        <v>0</v>
      </c>
      <c r="E40" s="48">
        <v>0</v>
      </c>
      <c r="F40" s="48">
        <v>0</v>
      </c>
      <c r="G40" s="48">
        <v>0</v>
      </c>
      <c r="H40" s="48">
        <v>0</v>
      </c>
      <c r="I40" s="48">
        <v>0</v>
      </c>
      <c r="J40" s="48">
        <v>0</v>
      </c>
      <c r="K40" s="48">
        <v>0</v>
      </c>
      <c r="L40" s="48">
        <v>0</v>
      </c>
      <c r="M40" s="48">
        <v>0</v>
      </c>
      <c r="N40" s="48">
        <v>0</v>
      </c>
      <c r="O40" s="48">
        <v>0</v>
      </c>
      <c r="P40" s="48">
        <v>0</v>
      </c>
      <c r="Q40" s="48">
        <v>0</v>
      </c>
      <c r="R40" s="48">
        <v>0</v>
      </c>
      <c r="S40" s="48">
        <v>0</v>
      </c>
      <c r="T40" s="48">
        <v>0</v>
      </c>
    </row>
    <row r="41" spans="1:20" ht="15.75">
      <c r="A41" s="22" t="s">
        <v>185</v>
      </c>
      <c r="B41" s="21" t="s">
        <v>184</v>
      </c>
      <c r="C41" s="48">
        <v>0</v>
      </c>
      <c r="D41" s="48">
        <v>0</v>
      </c>
      <c r="E41" s="48">
        <v>0</v>
      </c>
      <c r="F41" s="48">
        <v>0</v>
      </c>
      <c r="G41" s="48">
        <v>0</v>
      </c>
      <c r="H41" s="48">
        <v>0</v>
      </c>
      <c r="I41" s="48">
        <v>0</v>
      </c>
      <c r="J41" s="48">
        <v>0</v>
      </c>
      <c r="K41" s="48">
        <v>0</v>
      </c>
      <c r="L41" s="48">
        <v>0</v>
      </c>
      <c r="M41" s="48">
        <v>0</v>
      </c>
      <c r="N41" s="48">
        <v>0</v>
      </c>
      <c r="O41" s="48">
        <v>0</v>
      </c>
      <c r="P41" s="48">
        <v>0</v>
      </c>
      <c r="Q41" s="48">
        <v>0</v>
      </c>
      <c r="R41" s="48">
        <v>0</v>
      </c>
      <c r="S41" s="48">
        <v>0</v>
      </c>
      <c r="T41" s="48">
        <v>0</v>
      </c>
    </row>
    <row r="42" spans="1:20" ht="15.75">
      <c r="A42" s="22" t="s">
        <v>183</v>
      </c>
      <c r="B42" s="18" t="s">
        <v>182</v>
      </c>
      <c r="C42" s="48">
        <v>0</v>
      </c>
      <c r="D42" s="48">
        <v>0</v>
      </c>
      <c r="E42" s="48">
        <v>0</v>
      </c>
      <c r="F42" s="48">
        <v>0</v>
      </c>
      <c r="G42" s="48">
        <v>0</v>
      </c>
      <c r="H42" s="48">
        <v>0</v>
      </c>
      <c r="I42" s="48">
        <v>0</v>
      </c>
      <c r="J42" s="48">
        <v>0</v>
      </c>
      <c r="K42" s="48">
        <v>0</v>
      </c>
      <c r="L42" s="48">
        <v>0</v>
      </c>
      <c r="M42" s="48">
        <v>0</v>
      </c>
      <c r="N42" s="48">
        <v>0</v>
      </c>
      <c r="O42" s="48">
        <v>0</v>
      </c>
      <c r="P42" s="48">
        <v>0</v>
      </c>
      <c r="Q42" s="48">
        <v>0</v>
      </c>
      <c r="R42" s="48">
        <v>0</v>
      </c>
      <c r="S42" s="48">
        <v>0</v>
      </c>
      <c r="T42" s="48">
        <v>0</v>
      </c>
    </row>
    <row r="43" spans="1:20" ht="15.75">
      <c r="A43" s="22" t="s">
        <v>181</v>
      </c>
      <c r="B43" s="18" t="s">
        <v>180</v>
      </c>
      <c r="C43" s="48">
        <v>0</v>
      </c>
      <c r="D43" s="48">
        <v>0</v>
      </c>
      <c r="E43" s="48">
        <v>0</v>
      </c>
      <c r="F43" s="48">
        <v>0</v>
      </c>
      <c r="G43" s="48">
        <v>0</v>
      </c>
      <c r="H43" s="48">
        <v>0</v>
      </c>
      <c r="I43" s="48">
        <v>0</v>
      </c>
      <c r="J43" s="48">
        <v>0</v>
      </c>
      <c r="K43" s="48">
        <v>0</v>
      </c>
      <c r="L43" s="48">
        <v>0</v>
      </c>
      <c r="M43" s="48">
        <v>0</v>
      </c>
      <c r="N43" s="48">
        <v>0</v>
      </c>
      <c r="O43" s="48">
        <v>0</v>
      </c>
      <c r="P43" s="48">
        <v>0</v>
      </c>
      <c r="Q43" s="48">
        <v>0</v>
      </c>
      <c r="R43" s="48">
        <v>0</v>
      </c>
      <c r="S43" s="48">
        <v>0</v>
      </c>
      <c r="T43" s="48">
        <v>0</v>
      </c>
    </row>
    <row r="44" spans="1:20" ht="15.75">
      <c r="A44" s="22" t="s">
        <v>179</v>
      </c>
      <c r="B44" s="18" t="s">
        <v>178</v>
      </c>
      <c r="C44" s="48">
        <v>0</v>
      </c>
      <c r="D44" s="48">
        <v>0</v>
      </c>
      <c r="E44" s="48">
        <v>0</v>
      </c>
      <c r="F44" s="48">
        <v>0</v>
      </c>
      <c r="G44" s="48">
        <v>0</v>
      </c>
      <c r="H44" s="48">
        <v>0</v>
      </c>
      <c r="I44" s="48">
        <v>0</v>
      </c>
      <c r="J44" s="48">
        <v>0</v>
      </c>
      <c r="K44" s="48">
        <v>0</v>
      </c>
      <c r="L44" s="48">
        <v>0</v>
      </c>
      <c r="M44" s="48">
        <v>0</v>
      </c>
      <c r="N44" s="48">
        <v>0</v>
      </c>
      <c r="O44" s="48">
        <v>0</v>
      </c>
      <c r="P44" s="48">
        <v>0</v>
      </c>
      <c r="Q44" s="48">
        <v>0</v>
      </c>
      <c r="R44" s="48">
        <v>0</v>
      </c>
      <c r="S44" s="48">
        <v>0</v>
      </c>
      <c r="T44" s="48">
        <v>0</v>
      </c>
    </row>
    <row r="45" spans="1:20">
      <c r="A45" s="25"/>
      <c r="B45" s="27"/>
      <c r="C45" s="49"/>
      <c r="D45" s="49"/>
      <c r="E45" s="49"/>
      <c r="F45" s="49"/>
      <c r="G45" s="49"/>
      <c r="H45" s="49"/>
      <c r="I45" s="49"/>
      <c r="J45" s="49"/>
      <c r="K45" s="49"/>
      <c r="L45" s="49"/>
      <c r="M45" s="49"/>
      <c r="N45" s="49"/>
      <c r="O45" s="49"/>
      <c r="P45" s="49"/>
      <c r="Q45" s="49"/>
      <c r="R45" s="49"/>
      <c r="S45" s="49"/>
      <c r="T45" s="49"/>
    </row>
    <row r="46" spans="1:20" ht="15.75">
      <c r="A46" s="29" t="s">
        <v>177</v>
      </c>
      <c r="B46" s="23"/>
      <c r="C46" s="49"/>
      <c r="D46" s="49"/>
      <c r="E46" s="49"/>
      <c r="F46" s="49"/>
      <c r="G46" s="49"/>
      <c r="H46" s="49"/>
      <c r="I46" s="49"/>
      <c r="J46" s="49"/>
      <c r="K46" s="49"/>
      <c r="L46" s="49"/>
      <c r="M46" s="49"/>
      <c r="N46" s="49"/>
      <c r="O46" s="49"/>
      <c r="P46" s="49"/>
      <c r="Q46" s="49"/>
      <c r="R46" s="49"/>
      <c r="S46" s="49"/>
      <c r="T46" s="49"/>
    </row>
    <row r="47" spans="1:20" ht="15.75">
      <c r="A47" s="22" t="s">
        <v>176</v>
      </c>
      <c r="B47" s="18" t="s">
        <v>175</v>
      </c>
      <c r="C47" s="48">
        <v>0</v>
      </c>
      <c r="D47" s="48">
        <v>0</v>
      </c>
      <c r="E47" s="48">
        <v>0</v>
      </c>
      <c r="F47" s="48">
        <v>0</v>
      </c>
      <c r="G47" s="48">
        <v>0</v>
      </c>
      <c r="H47" s="48">
        <v>0</v>
      </c>
      <c r="I47" s="48">
        <v>0</v>
      </c>
      <c r="J47" s="48">
        <v>0</v>
      </c>
      <c r="K47" s="48">
        <v>0</v>
      </c>
      <c r="L47" s="48">
        <v>0</v>
      </c>
      <c r="M47" s="48">
        <v>0</v>
      </c>
      <c r="N47" s="48">
        <v>0</v>
      </c>
      <c r="O47" s="48">
        <v>0</v>
      </c>
      <c r="P47" s="48">
        <v>0</v>
      </c>
      <c r="Q47" s="48">
        <v>0</v>
      </c>
      <c r="R47" s="48">
        <v>0</v>
      </c>
      <c r="S47" s="48">
        <v>0</v>
      </c>
      <c r="T47" s="48">
        <v>0</v>
      </c>
    </row>
    <row r="48" spans="1:20" ht="15.75">
      <c r="A48" s="22" t="s">
        <v>174</v>
      </c>
      <c r="B48" s="21" t="s">
        <v>173</v>
      </c>
      <c r="C48" s="48">
        <v>0</v>
      </c>
      <c r="D48" s="48">
        <v>0</v>
      </c>
      <c r="E48" s="48">
        <v>0</v>
      </c>
      <c r="F48" s="48">
        <v>0</v>
      </c>
      <c r="G48" s="48">
        <v>0</v>
      </c>
      <c r="H48" s="48">
        <v>0</v>
      </c>
      <c r="I48" s="48">
        <v>0</v>
      </c>
      <c r="J48" s="48">
        <v>0</v>
      </c>
      <c r="K48" s="48">
        <v>0</v>
      </c>
      <c r="L48" s="48">
        <v>0</v>
      </c>
      <c r="M48" s="48">
        <v>0</v>
      </c>
      <c r="N48" s="48">
        <v>0</v>
      </c>
      <c r="O48" s="48">
        <v>0</v>
      </c>
      <c r="P48" s="48">
        <v>0</v>
      </c>
      <c r="Q48" s="48">
        <v>0</v>
      </c>
      <c r="R48" s="48">
        <v>0</v>
      </c>
      <c r="S48" s="48">
        <v>0</v>
      </c>
      <c r="T48" s="48">
        <v>0</v>
      </c>
    </row>
    <row r="49" spans="1:20" ht="15.75">
      <c r="A49" s="22" t="s">
        <v>172</v>
      </c>
      <c r="B49" s="21" t="s">
        <v>171</v>
      </c>
      <c r="C49" s="48">
        <v>0</v>
      </c>
      <c r="D49" s="48">
        <v>0</v>
      </c>
      <c r="E49" s="48">
        <v>0</v>
      </c>
      <c r="F49" s="48">
        <v>0</v>
      </c>
      <c r="G49" s="48">
        <v>0</v>
      </c>
      <c r="H49" s="48">
        <v>0</v>
      </c>
      <c r="I49" s="48">
        <v>0</v>
      </c>
      <c r="J49" s="48">
        <v>0</v>
      </c>
      <c r="K49" s="48">
        <v>0</v>
      </c>
      <c r="L49" s="48">
        <v>0</v>
      </c>
      <c r="M49" s="48">
        <v>0</v>
      </c>
      <c r="N49" s="48">
        <v>0</v>
      </c>
      <c r="O49" s="48">
        <v>0</v>
      </c>
      <c r="P49" s="48">
        <v>0</v>
      </c>
      <c r="Q49" s="48">
        <v>0</v>
      </c>
      <c r="R49" s="48">
        <v>0</v>
      </c>
      <c r="S49" s="48">
        <v>0</v>
      </c>
      <c r="T49" s="48">
        <v>0</v>
      </c>
    </row>
    <row r="50" spans="1:20" ht="15.75">
      <c r="A50" s="22" t="s">
        <v>170</v>
      </c>
      <c r="B50" s="18" t="s">
        <v>169</v>
      </c>
      <c r="C50" s="48">
        <v>0</v>
      </c>
      <c r="D50" s="48">
        <v>0</v>
      </c>
      <c r="E50" s="48">
        <v>0</v>
      </c>
      <c r="F50" s="48">
        <v>0</v>
      </c>
      <c r="G50" s="48">
        <v>0</v>
      </c>
      <c r="H50" s="48">
        <v>0</v>
      </c>
      <c r="I50" s="48">
        <v>0</v>
      </c>
      <c r="J50" s="48">
        <v>0</v>
      </c>
      <c r="K50" s="48">
        <v>0</v>
      </c>
      <c r="L50" s="48">
        <v>0</v>
      </c>
      <c r="M50" s="48">
        <v>0</v>
      </c>
      <c r="N50" s="48">
        <v>0</v>
      </c>
      <c r="O50" s="48">
        <v>0</v>
      </c>
      <c r="P50" s="48">
        <v>0</v>
      </c>
      <c r="Q50" s="48">
        <v>0</v>
      </c>
      <c r="R50" s="48">
        <v>0</v>
      </c>
      <c r="S50" s="48">
        <v>0</v>
      </c>
      <c r="T50" s="48">
        <v>0</v>
      </c>
    </row>
    <row r="51" spans="1:20">
      <c r="A51" s="25"/>
      <c r="B51" s="27"/>
      <c r="C51" s="49"/>
      <c r="D51" s="49"/>
      <c r="E51" s="49"/>
      <c r="F51" s="49"/>
      <c r="G51" s="49"/>
      <c r="H51" s="49"/>
      <c r="I51" s="49"/>
      <c r="J51" s="49"/>
      <c r="K51" s="49"/>
      <c r="L51" s="49"/>
      <c r="M51" s="49"/>
      <c r="N51" s="49"/>
      <c r="O51" s="49"/>
      <c r="P51" s="49"/>
      <c r="Q51" s="49"/>
      <c r="R51" s="49"/>
      <c r="S51" s="49"/>
      <c r="T51" s="49"/>
    </row>
    <row r="52" spans="1:20" ht="15.75">
      <c r="A52" s="28" t="s">
        <v>168</v>
      </c>
      <c r="B52" s="27"/>
      <c r="C52" s="49"/>
      <c r="D52" s="49"/>
      <c r="E52" s="49"/>
      <c r="F52" s="49"/>
      <c r="G52" s="49"/>
      <c r="H52" s="49"/>
      <c r="I52" s="49"/>
      <c r="J52" s="49"/>
      <c r="K52" s="49"/>
      <c r="L52" s="49"/>
      <c r="M52" s="49"/>
      <c r="N52" s="49"/>
      <c r="O52" s="49"/>
      <c r="P52" s="49"/>
      <c r="Q52" s="49"/>
      <c r="R52" s="49"/>
      <c r="S52" s="49"/>
      <c r="T52" s="49"/>
    </row>
    <row r="53" spans="1:20" ht="15.75">
      <c r="A53" s="22">
        <v>3110</v>
      </c>
      <c r="B53" s="18" t="s">
        <v>167</v>
      </c>
      <c r="C53" s="48">
        <v>0</v>
      </c>
      <c r="D53" s="48">
        <v>0</v>
      </c>
      <c r="E53" s="48">
        <v>0</v>
      </c>
      <c r="F53" s="48">
        <v>0</v>
      </c>
      <c r="G53" s="48">
        <v>0</v>
      </c>
      <c r="H53" s="48">
        <v>0</v>
      </c>
      <c r="I53" s="48">
        <v>0</v>
      </c>
      <c r="J53" s="48">
        <v>0</v>
      </c>
      <c r="K53" s="48">
        <v>0</v>
      </c>
      <c r="L53" s="48">
        <v>0</v>
      </c>
      <c r="M53" s="48">
        <v>0</v>
      </c>
      <c r="N53" s="48">
        <v>0</v>
      </c>
      <c r="O53" s="48">
        <v>0</v>
      </c>
      <c r="P53" s="48">
        <v>0</v>
      </c>
      <c r="Q53" s="48">
        <v>0</v>
      </c>
      <c r="R53" s="48">
        <v>0</v>
      </c>
      <c r="S53" s="48">
        <v>0</v>
      </c>
      <c r="T53" s="48">
        <v>0</v>
      </c>
    </row>
    <row r="54" spans="1:20" ht="15.75">
      <c r="A54" s="22" t="s">
        <v>166</v>
      </c>
      <c r="B54" s="21" t="s">
        <v>165</v>
      </c>
      <c r="C54" s="48">
        <v>0</v>
      </c>
      <c r="D54" s="48">
        <v>0</v>
      </c>
      <c r="E54" s="48">
        <v>0</v>
      </c>
      <c r="F54" s="48">
        <v>0</v>
      </c>
      <c r="G54" s="48">
        <v>0</v>
      </c>
      <c r="H54" s="48">
        <v>0</v>
      </c>
      <c r="I54" s="48">
        <v>0</v>
      </c>
      <c r="J54" s="48">
        <v>0</v>
      </c>
      <c r="K54" s="48">
        <v>0</v>
      </c>
      <c r="L54" s="48">
        <v>0</v>
      </c>
      <c r="M54" s="48">
        <v>0</v>
      </c>
      <c r="N54" s="48">
        <v>0</v>
      </c>
      <c r="O54" s="48">
        <v>0</v>
      </c>
      <c r="P54" s="49">
        <v>0</v>
      </c>
      <c r="Q54" s="48">
        <v>0</v>
      </c>
      <c r="R54" s="48">
        <v>0</v>
      </c>
      <c r="S54" s="48">
        <v>0</v>
      </c>
      <c r="T54" s="48">
        <v>0</v>
      </c>
    </row>
    <row r="55" spans="1:20" ht="15.75">
      <c r="A55" s="22" t="s">
        <v>164</v>
      </c>
      <c r="B55" s="18" t="s">
        <v>163</v>
      </c>
      <c r="C55" s="48">
        <v>0</v>
      </c>
      <c r="D55" s="48">
        <v>0</v>
      </c>
      <c r="E55" s="48">
        <v>0</v>
      </c>
      <c r="F55" s="48">
        <v>0</v>
      </c>
      <c r="G55" s="48">
        <v>0</v>
      </c>
      <c r="H55" s="48">
        <v>0</v>
      </c>
      <c r="I55" s="48">
        <v>0</v>
      </c>
      <c r="J55" s="48">
        <v>0</v>
      </c>
      <c r="K55" s="48">
        <v>0</v>
      </c>
      <c r="L55" s="48">
        <v>0</v>
      </c>
      <c r="M55" s="48">
        <v>0</v>
      </c>
      <c r="N55" s="48">
        <v>0</v>
      </c>
      <c r="O55" s="48">
        <v>0</v>
      </c>
      <c r="P55" s="48">
        <v>0</v>
      </c>
      <c r="Q55" s="48">
        <v>0</v>
      </c>
      <c r="R55" s="48">
        <v>0</v>
      </c>
      <c r="S55" s="48">
        <v>0</v>
      </c>
      <c r="T55" s="48">
        <v>0</v>
      </c>
    </row>
    <row r="56" spans="1:20" ht="15.75">
      <c r="A56" s="22" t="s">
        <v>162</v>
      </c>
      <c r="B56" s="18" t="s">
        <v>161</v>
      </c>
      <c r="C56" s="48">
        <v>0</v>
      </c>
      <c r="D56" s="48">
        <v>0</v>
      </c>
      <c r="E56" s="48">
        <v>0</v>
      </c>
      <c r="F56" s="48">
        <v>0</v>
      </c>
      <c r="G56" s="48">
        <v>0</v>
      </c>
      <c r="H56" s="48">
        <v>0</v>
      </c>
      <c r="I56" s="48">
        <v>0</v>
      </c>
      <c r="J56" s="48">
        <v>0</v>
      </c>
      <c r="K56" s="48">
        <v>0</v>
      </c>
      <c r="L56" s="48">
        <v>0</v>
      </c>
      <c r="M56" s="48">
        <v>0</v>
      </c>
      <c r="N56" s="48">
        <v>0</v>
      </c>
      <c r="O56" s="48">
        <v>0</v>
      </c>
      <c r="P56" s="48">
        <v>0</v>
      </c>
      <c r="Q56" s="48">
        <v>0</v>
      </c>
      <c r="R56" s="48">
        <v>0</v>
      </c>
      <c r="S56" s="48">
        <v>0</v>
      </c>
      <c r="T56" s="48">
        <v>0</v>
      </c>
    </row>
    <row r="57" spans="1:20">
      <c r="A57" s="25"/>
      <c r="B57" s="27"/>
      <c r="C57" s="49"/>
      <c r="D57" s="49"/>
      <c r="E57" s="49"/>
      <c r="F57" s="49"/>
      <c r="G57" s="49"/>
      <c r="H57" s="49"/>
      <c r="I57" s="49"/>
      <c r="J57" s="49"/>
      <c r="K57" s="49"/>
      <c r="L57" s="49"/>
      <c r="M57" s="49"/>
      <c r="N57" s="49"/>
      <c r="O57" s="49"/>
      <c r="P57" s="49"/>
      <c r="Q57" s="49"/>
      <c r="R57" s="49"/>
      <c r="S57" s="49"/>
      <c r="T57" s="49"/>
    </row>
    <row r="58" spans="1:20" ht="15.75">
      <c r="A58" s="26" t="s">
        <v>160</v>
      </c>
      <c r="B58" s="23"/>
      <c r="C58" s="49"/>
      <c r="D58" s="49"/>
      <c r="E58" s="49"/>
      <c r="F58" s="49"/>
      <c r="G58" s="49"/>
      <c r="H58" s="49"/>
      <c r="I58" s="49"/>
      <c r="J58" s="49"/>
      <c r="K58" s="49"/>
      <c r="L58" s="49"/>
      <c r="M58" s="49"/>
      <c r="N58" s="49"/>
      <c r="O58" s="49"/>
      <c r="P58" s="49"/>
      <c r="Q58" s="49"/>
      <c r="R58" s="49"/>
      <c r="S58" s="49"/>
      <c r="T58" s="49"/>
    </row>
    <row r="59" spans="1:20" ht="15.75">
      <c r="A59" s="22" t="s">
        <v>159</v>
      </c>
      <c r="B59" s="18" t="s">
        <v>158</v>
      </c>
      <c r="C59" s="48">
        <v>0</v>
      </c>
      <c r="D59" s="48">
        <v>0</v>
      </c>
      <c r="E59" s="48">
        <v>0</v>
      </c>
      <c r="F59" s="48">
        <v>0</v>
      </c>
      <c r="G59" s="48">
        <v>0</v>
      </c>
      <c r="H59" s="48">
        <v>0</v>
      </c>
      <c r="I59" s="48">
        <v>0</v>
      </c>
      <c r="J59" s="48">
        <v>0</v>
      </c>
      <c r="K59" s="48">
        <v>0</v>
      </c>
      <c r="L59" s="48">
        <v>0</v>
      </c>
      <c r="M59" s="48">
        <v>0</v>
      </c>
      <c r="N59" s="48">
        <v>0</v>
      </c>
      <c r="O59" s="48">
        <v>0</v>
      </c>
      <c r="P59" s="48">
        <v>0</v>
      </c>
      <c r="Q59" s="48">
        <v>0</v>
      </c>
      <c r="R59" s="48">
        <v>0</v>
      </c>
      <c r="S59" s="48">
        <v>0</v>
      </c>
      <c r="T59" s="48">
        <v>0</v>
      </c>
    </row>
    <row r="60" spans="1:20" ht="15.75">
      <c r="A60" s="22" t="s">
        <v>157</v>
      </c>
      <c r="B60" s="18" t="s">
        <v>156</v>
      </c>
      <c r="C60" s="48">
        <v>0</v>
      </c>
      <c r="D60" s="48">
        <v>0</v>
      </c>
      <c r="E60" s="48">
        <v>0</v>
      </c>
      <c r="F60" s="48">
        <v>0</v>
      </c>
      <c r="G60" s="48">
        <v>0</v>
      </c>
      <c r="H60" s="48">
        <v>0</v>
      </c>
      <c r="I60" s="48">
        <v>0</v>
      </c>
      <c r="J60" s="48">
        <v>0</v>
      </c>
      <c r="K60" s="48">
        <v>0</v>
      </c>
      <c r="L60" s="48">
        <v>0</v>
      </c>
      <c r="M60" s="48">
        <v>0</v>
      </c>
      <c r="N60" s="48">
        <v>0</v>
      </c>
      <c r="O60" s="48">
        <v>0</v>
      </c>
      <c r="P60" s="48">
        <v>0</v>
      </c>
      <c r="Q60" s="48">
        <v>0</v>
      </c>
      <c r="R60" s="48">
        <v>0</v>
      </c>
      <c r="S60" s="48">
        <v>0</v>
      </c>
      <c r="T60" s="48">
        <v>0</v>
      </c>
    </row>
    <row r="61" spans="1:20" ht="15.75">
      <c r="A61" s="22" t="s">
        <v>155</v>
      </c>
      <c r="B61" s="21" t="s">
        <v>154</v>
      </c>
      <c r="C61" s="48">
        <v>0</v>
      </c>
      <c r="D61" s="48">
        <v>0</v>
      </c>
      <c r="E61" s="48">
        <v>0</v>
      </c>
      <c r="F61" s="48">
        <v>0</v>
      </c>
      <c r="G61" s="48">
        <v>0</v>
      </c>
      <c r="H61" s="48">
        <v>0</v>
      </c>
      <c r="I61" s="48">
        <v>0</v>
      </c>
      <c r="J61" s="48">
        <v>0</v>
      </c>
      <c r="K61" s="48">
        <v>0</v>
      </c>
      <c r="L61" s="48">
        <v>0</v>
      </c>
      <c r="M61" s="48">
        <v>0</v>
      </c>
      <c r="N61" s="48">
        <v>0</v>
      </c>
      <c r="O61" s="48">
        <v>0</v>
      </c>
      <c r="P61" s="48">
        <v>0</v>
      </c>
      <c r="Q61" s="48">
        <v>0</v>
      </c>
      <c r="R61" s="48">
        <v>0</v>
      </c>
      <c r="S61" s="48">
        <v>0</v>
      </c>
      <c r="T61" s="48">
        <v>0</v>
      </c>
    </row>
    <row r="62" spans="1:20" ht="15.75">
      <c r="A62" s="22" t="s">
        <v>153</v>
      </c>
      <c r="B62" s="18" t="s">
        <v>152</v>
      </c>
      <c r="C62" s="48">
        <v>0</v>
      </c>
      <c r="D62" s="48">
        <v>0</v>
      </c>
      <c r="E62" s="48">
        <v>0</v>
      </c>
      <c r="F62" s="48">
        <v>0</v>
      </c>
      <c r="G62" s="48">
        <v>0</v>
      </c>
      <c r="H62" s="48">
        <v>0</v>
      </c>
      <c r="I62" s="48">
        <v>0</v>
      </c>
      <c r="J62" s="48">
        <v>0</v>
      </c>
      <c r="K62" s="48">
        <v>0</v>
      </c>
      <c r="L62" s="48">
        <v>0</v>
      </c>
      <c r="M62" s="48">
        <v>0</v>
      </c>
      <c r="N62" s="48">
        <v>0</v>
      </c>
      <c r="O62" s="48">
        <v>0</v>
      </c>
      <c r="P62" s="48">
        <v>0</v>
      </c>
      <c r="Q62" s="48">
        <v>0</v>
      </c>
      <c r="R62" s="48">
        <v>0</v>
      </c>
      <c r="S62" s="48">
        <v>0</v>
      </c>
      <c r="T62" s="48">
        <v>0</v>
      </c>
    </row>
    <row r="63" spans="1:20">
      <c r="A63" s="25"/>
      <c r="B63" s="23"/>
      <c r="C63" s="49"/>
      <c r="D63" s="49"/>
      <c r="E63" s="49"/>
      <c r="F63" s="49"/>
      <c r="G63" s="49"/>
      <c r="H63" s="49"/>
      <c r="I63" s="49"/>
      <c r="J63" s="49"/>
      <c r="K63" s="49"/>
      <c r="L63" s="49"/>
      <c r="M63" s="49"/>
      <c r="N63" s="49"/>
      <c r="O63" s="49"/>
      <c r="P63" s="49"/>
      <c r="Q63" s="49"/>
      <c r="R63" s="49"/>
      <c r="S63" s="49"/>
      <c r="T63" s="49"/>
    </row>
    <row r="64" spans="1:20" ht="15.75">
      <c r="A64" s="24" t="s">
        <v>151</v>
      </c>
      <c r="B64" s="23"/>
      <c r="C64" s="49"/>
      <c r="D64" s="49"/>
      <c r="E64" s="49"/>
      <c r="F64" s="49"/>
      <c r="G64" s="49"/>
      <c r="H64" s="49"/>
      <c r="I64" s="49"/>
      <c r="J64" s="49"/>
      <c r="K64" s="49"/>
      <c r="L64" s="49"/>
      <c r="M64" s="49"/>
      <c r="N64" s="49"/>
      <c r="O64" s="49"/>
      <c r="P64" s="49"/>
      <c r="Q64" s="49"/>
      <c r="R64" s="49"/>
      <c r="S64" s="49"/>
      <c r="T64" s="49"/>
    </row>
    <row r="65" spans="1:20" ht="15.75">
      <c r="A65" s="22" t="s">
        <v>150</v>
      </c>
      <c r="B65" s="21" t="s">
        <v>239</v>
      </c>
      <c r="C65" s="48">
        <v>0</v>
      </c>
      <c r="D65" s="48">
        <v>0</v>
      </c>
      <c r="E65" s="48">
        <v>0</v>
      </c>
      <c r="F65" s="48">
        <v>0</v>
      </c>
      <c r="G65" s="48">
        <v>0</v>
      </c>
      <c r="H65" s="48">
        <v>0</v>
      </c>
      <c r="I65" s="48">
        <v>0</v>
      </c>
      <c r="J65" s="48">
        <v>0</v>
      </c>
      <c r="K65" s="48">
        <v>0</v>
      </c>
      <c r="L65" s="48">
        <v>0</v>
      </c>
      <c r="M65" s="48">
        <v>0</v>
      </c>
      <c r="N65" s="48">
        <v>0</v>
      </c>
      <c r="O65" s="48">
        <v>0</v>
      </c>
      <c r="P65" s="48">
        <v>0</v>
      </c>
      <c r="Q65" s="48">
        <v>0</v>
      </c>
      <c r="R65" s="48">
        <v>0</v>
      </c>
      <c r="S65" s="48">
        <v>0</v>
      </c>
      <c r="T65" s="48">
        <v>0</v>
      </c>
    </row>
    <row r="66" spans="1:20" ht="15.75">
      <c r="A66" s="22" t="s">
        <v>149</v>
      </c>
      <c r="B66" s="18" t="s">
        <v>148</v>
      </c>
      <c r="C66" s="48">
        <v>0</v>
      </c>
      <c r="D66" s="48">
        <v>0</v>
      </c>
      <c r="E66" s="48">
        <v>0</v>
      </c>
      <c r="F66" s="48">
        <v>0</v>
      </c>
      <c r="G66" s="48">
        <v>0</v>
      </c>
      <c r="H66" s="48">
        <v>0</v>
      </c>
      <c r="I66" s="48">
        <v>0</v>
      </c>
      <c r="J66" s="48">
        <v>0</v>
      </c>
      <c r="K66" s="48">
        <v>0</v>
      </c>
      <c r="L66" s="48">
        <v>0</v>
      </c>
      <c r="M66" s="48">
        <v>0</v>
      </c>
      <c r="N66" s="48">
        <v>0</v>
      </c>
      <c r="O66" s="48">
        <v>0</v>
      </c>
      <c r="P66" s="48">
        <v>0</v>
      </c>
      <c r="Q66" s="48">
        <v>0</v>
      </c>
      <c r="R66" s="48">
        <v>0</v>
      </c>
      <c r="S66" s="48">
        <v>0</v>
      </c>
      <c r="T66" s="48">
        <v>0</v>
      </c>
    </row>
    <row r="67" spans="1:20" ht="15.75">
      <c r="A67" s="22" t="s">
        <v>147</v>
      </c>
      <c r="B67" s="18" t="s">
        <v>146</v>
      </c>
      <c r="C67" s="48">
        <v>0</v>
      </c>
      <c r="D67" s="48">
        <v>0</v>
      </c>
      <c r="E67" s="48">
        <v>0</v>
      </c>
      <c r="F67" s="48">
        <v>0</v>
      </c>
      <c r="G67" s="48">
        <v>0</v>
      </c>
      <c r="H67" s="48">
        <v>0</v>
      </c>
      <c r="I67" s="48">
        <v>0</v>
      </c>
      <c r="J67" s="48">
        <v>0</v>
      </c>
      <c r="K67" s="48">
        <v>0</v>
      </c>
      <c r="L67" s="48">
        <v>0</v>
      </c>
      <c r="M67" s="48">
        <v>0</v>
      </c>
      <c r="N67" s="48">
        <v>0</v>
      </c>
      <c r="O67" s="48">
        <v>0</v>
      </c>
      <c r="P67" s="48">
        <v>0</v>
      </c>
      <c r="Q67" s="48">
        <v>0</v>
      </c>
      <c r="R67" s="48">
        <v>0</v>
      </c>
      <c r="S67" s="48">
        <v>0</v>
      </c>
      <c r="T67" s="48">
        <v>0</v>
      </c>
    </row>
    <row r="68" spans="1:20" ht="15.75">
      <c r="A68" s="22" t="s">
        <v>145</v>
      </c>
      <c r="B68" s="21" t="s">
        <v>144</v>
      </c>
      <c r="C68" s="48">
        <v>0</v>
      </c>
      <c r="D68" s="48">
        <v>0</v>
      </c>
      <c r="E68" s="48">
        <v>0</v>
      </c>
      <c r="F68" s="48">
        <v>0</v>
      </c>
      <c r="G68" s="48">
        <v>0</v>
      </c>
      <c r="H68" s="48">
        <v>0</v>
      </c>
      <c r="I68" s="48">
        <v>0</v>
      </c>
      <c r="J68" s="48">
        <v>0</v>
      </c>
      <c r="K68" s="48">
        <v>0</v>
      </c>
      <c r="L68" s="48">
        <v>0</v>
      </c>
      <c r="M68" s="48">
        <v>0</v>
      </c>
      <c r="N68" s="48">
        <v>0</v>
      </c>
      <c r="O68" s="48">
        <v>0</v>
      </c>
      <c r="P68" s="48">
        <v>0</v>
      </c>
      <c r="Q68" s="48">
        <v>0</v>
      </c>
      <c r="R68" s="48">
        <v>0</v>
      </c>
      <c r="S68" s="48">
        <v>0</v>
      </c>
      <c r="T68" s="48">
        <v>0</v>
      </c>
    </row>
    <row r="69" spans="1:20" ht="15.75">
      <c r="A69" s="22" t="s">
        <v>143</v>
      </c>
      <c r="B69" s="21" t="s">
        <v>142</v>
      </c>
      <c r="C69" s="48">
        <v>0</v>
      </c>
      <c r="D69" s="48">
        <v>0</v>
      </c>
      <c r="E69" s="48">
        <v>0</v>
      </c>
      <c r="F69" s="48">
        <v>0</v>
      </c>
      <c r="G69" s="48">
        <v>0</v>
      </c>
      <c r="H69" s="48">
        <v>0</v>
      </c>
      <c r="I69" s="48">
        <v>0</v>
      </c>
      <c r="J69" s="48">
        <v>0</v>
      </c>
      <c r="K69" s="48">
        <v>0</v>
      </c>
      <c r="L69" s="48">
        <v>0</v>
      </c>
      <c r="M69" s="48">
        <v>0</v>
      </c>
      <c r="N69" s="48">
        <v>0</v>
      </c>
      <c r="O69" s="48">
        <v>0</v>
      </c>
      <c r="P69" s="48">
        <v>0</v>
      </c>
      <c r="Q69" s="48">
        <v>0</v>
      </c>
      <c r="R69" s="48">
        <v>0</v>
      </c>
      <c r="S69" s="48">
        <v>0</v>
      </c>
      <c r="T69" s="48">
        <v>0</v>
      </c>
    </row>
    <row r="70" spans="1:20" ht="15.75">
      <c r="A70" s="20" t="s">
        <v>141</v>
      </c>
      <c r="B70" s="21" t="s">
        <v>140</v>
      </c>
      <c r="C70" s="48">
        <v>0</v>
      </c>
      <c r="D70" s="48">
        <v>0</v>
      </c>
      <c r="E70" s="48">
        <v>0</v>
      </c>
      <c r="F70" s="48">
        <v>0</v>
      </c>
      <c r="G70" s="48">
        <v>0</v>
      </c>
      <c r="H70" s="48">
        <v>0</v>
      </c>
      <c r="I70" s="48">
        <v>0</v>
      </c>
      <c r="J70" s="48">
        <v>0</v>
      </c>
      <c r="K70" s="48">
        <v>0</v>
      </c>
      <c r="L70" s="48">
        <v>0</v>
      </c>
      <c r="M70" s="48">
        <v>0</v>
      </c>
      <c r="N70" s="48">
        <v>0</v>
      </c>
      <c r="O70" s="48">
        <v>0</v>
      </c>
      <c r="P70" s="48">
        <v>0</v>
      </c>
      <c r="Q70" s="48">
        <v>0</v>
      </c>
      <c r="R70" s="48">
        <v>0</v>
      </c>
      <c r="S70" s="48">
        <v>0</v>
      </c>
      <c r="T70" s="48">
        <v>0</v>
      </c>
    </row>
    <row r="71" spans="1:20" ht="15.75">
      <c r="A71" s="20" t="s">
        <v>139</v>
      </c>
      <c r="B71" s="21" t="s">
        <v>138</v>
      </c>
      <c r="C71" s="48">
        <v>0</v>
      </c>
      <c r="D71" s="48">
        <v>0</v>
      </c>
      <c r="E71" s="48">
        <v>0</v>
      </c>
      <c r="F71" s="48">
        <v>0</v>
      </c>
      <c r="G71" s="48">
        <v>0</v>
      </c>
      <c r="H71" s="48">
        <v>0</v>
      </c>
      <c r="I71" s="48">
        <v>0</v>
      </c>
      <c r="J71" s="48">
        <v>0</v>
      </c>
      <c r="K71" s="48">
        <v>0</v>
      </c>
      <c r="L71" s="48">
        <v>0</v>
      </c>
      <c r="M71" s="48">
        <v>0</v>
      </c>
      <c r="N71" s="48">
        <v>0</v>
      </c>
      <c r="O71" s="48">
        <v>0</v>
      </c>
      <c r="P71" s="48">
        <v>0</v>
      </c>
      <c r="Q71" s="48">
        <v>0</v>
      </c>
      <c r="R71" s="48">
        <v>0</v>
      </c>
      <c r="S71" s="48">
        <v>0</v>
      </c>
      <c r="T71" s="48">
        <v>0</v>
      </c>
    </row>
    <row r="72" spans="1:20" ht="15.75">
      <c r="A72" s="20" t="s">
        <v>137</v>
      </c>
      <c r="B72" s="21" t="s">
        <v>136</v>
      </c>
      <c r="C72" s="48">
        <v>0</v>
      </c>
      <c r="D72" s="48">
        <v>0</v>
      </c>
      <c r="E72" s="48">
        <v>0</v>
      </c>
      <c r="F72" s="48">
        <v>0</v>
      </c>
      <c r="G72" s="48">
        <v>0</v>
      </c>
      <c r="H72" s="48">
        <v>0</v>
      </c>
      <c r="I72" s="48">
        <v>0</v>
      </c>
      <c r="J72" s="48">
        <v>0</v>
      </c>
      <c r="K72" s="48">
        <v>0</v>
      </c>
      <c r="L72" s="48">
        <v>0</v>
      </c>
      <c r="M72" s="48">
        <v>0</v>
      </c>
      <c r="N72" s="48">
        <v>0</v>
      </c>
      <c r="O72" s="48">
        <v>0</v>
      </c>
      <c r="P72" s="48">
        <v>0</v>
      </c>
      <c r="Q72" s="48">
        <v>0</v>
      </c>
      <c r="R72" s="48">
        <v>0</v>
      </c>
      <c r="S72" s="48">
        <v>0</v>
      </c>
      <c r="T72" s="48">
        <v>0</v>
      </c>
    </row>
    <row r="73" spans="1:20" ht="15.75">
      <c r="A73" s="20" t="s">
        <v>135</v>
      </c>
      <c r="B73" s="18" t="s">
        <v>133</v>
      </c>
      <c r="C73" s="48">
        <v>0</v>
      </c>
      <c r="D73" s="48">
        <v>0</v>
      </c>
      <c r="E73" s="48">
        <v>0</v>
      </c>
      <c r="F73" s="48">
        <v>0</v>
      </c>
      <c r="G73" s="48">
        <v>0</v>
      </c>
      <c r="H73" s="48">
        <v>0</v>
      </c>
      <c r="I73" s="48">
        <v>0</v>
      </c>
      <c r="J73" s="48">
        <v>0</v>
      </c>
      <c r="K73" s="48">
        <v>0</v>
      </c>
      <c r="L73" s="48">
        <v>0</v>
      </c>
      <c r="M73" s="48">
        <v>0</v>
      </c>
      <c r="N73" s="48">
        <v>0</v>
      </c>
      <c r="O73" s="48">
        <v>0</v>
      </c>
      <c r="P73" s="48">
        <v>0</v>
      </c>
      <c r="Q73" s="48">
        <v>0</v>
      </c>
      <c r="R73" s="48">
        <v>0</v>
      </c>
      <c r="S73" s="48">
        <v>0</v>
      </c>
      <c r="T73" s="48">
        <v>0</v>
      </c>
    </row>
    <row r="74" spans="1:20" ht="15.75">
      <c r="A74" s="19" t="s">
        <v>134</v>
      </c>
      <c r="B74" s="18" t="s">
        <v>133</v>
      </c>
      <c r="C74" s="48">
        <v>0</v>
      </c>
      <c r="D74" s="48">
        <v>0</v>
      </c>
      <c r="E74" s="48">
        <v>0</v>
      </c>
      <c r="F74" s="48">
        <v>0</v>
      </c>
      <c r="G74" s="48">
        <v>0</v>
      </c>
      <c r="H74" s="48">
        <v>0</v>
      </c>
      <c r="I74" s="48">
        <v>0</v>
      </c>
      <c r="J74" s="48">
        <v>0</v>
      </c>
      <c r="K74" s="48">
        <v>0</v>
      </c>
      <c r="L74" s="48">
        <v>0</v>
      </c>
      <c r="M74" s="48">
        <v>0</v>
      </c>
      <c r="N74" s="48">
        <v>0</v>
      </c>
      <c r="O74" s="48">
        <v>0</v>
      </c>
      <c r="P74" s="48">
        <v>0</v>
      </c>
      <c r="Q74" s="48">
        <v>0</v>
      </c>
      <c r="R74" s="48">
        <v>0</v>
      </c>
      <c r="S74" s="48">
        <v>0</v>
      </c>
      <c r="T74" s="48">
        <v>0</v>
      </c>
    </row>
    <row r="75" spans="1:20">
      <c r="A75" s="17"/>
      <c r="B75" s="15"/>
      <c r="C75" s="15"/>
      <c r="D75" s="15"/>
      <c r="E75" s="15"/>
      <c r="F75" s="15"/>
      <c r="G75" s="15"/>
      <c r="H75" s="15"/>
      <c r="I75" s="15"/>
      <c r="J75" s="15"/>
      <c r="K75" s="15"/>
      <c r="L75" s="15"/>
      <c r="M75" s="15"/>
      <c r="N75" s="15"/>
      <c r="O75" s="15"/>
      <c r="P75" s="15"/>
      <c r="Q75" s="15"/>
      <c r="R75" s="15"/>
    </row>
    <row r="76" spans="1:20">
      <c r="A76" s="17"/>
      <c r="B76" s="15"/>
      <c r="C76" s="15"/>
      <c r="D76" s="15"/>
      <c r="E76" s="15"/>
      <c r="F76" s="15"/>
      <c r="G76" s="15"/>
      <c r="H76" s="15"/>
      <c r="I76" s="15"/>
      <c r="J76" s="15"/>
      <c r="K76" s="15"/>
      <c r="L76" s="15"/>
      <c r="M76" s="15"/>
      <c r="N76" s="15"/>
      <c r="O76" s="15"/>
      <c r="P76" s="15"/>
      <c r="Q76" s="15"/>
      <c r="R76" s="15"/>
    </row>
    <row r="77" spans="1:20">
      <c r="A77" s="15"/>
      <c r="B77" s="15"/>
      <c r="C77" s="15"/>
      <c r="D77" s="15"/>
      <c r="E77" s="15"/>
      <c r="F77" s="15"/>
      <c r="G77" s="15"/>
      <c r="H77" s="15"/>
      <c r="I77" s="15"/>
      <c r="J77" s="15"/>
      <c r="K77" s="15"/>
      <c r="L77" s="15"/>
      <c r="M77" s="15"/>
      <c r="N77" s="15"/>
      <c r="O77" s="15"/>
      <c r="P77" s="15"/>
      <c r="Q77" s="15"/>
      <c r="R77" s="15"/>
    </row>
    <row r="78" spans="1:20">
      <c r="A78" s="15"/>
      <c r="B78" s="15"/>
      <c r="C78" s="15"/>
      <c r="D78" s="15"/>
      <c r="E78" s="15"/>
      <c r="F78" s="15"/>
      <c r="G78" s="15"/>
      <c r="H78" s="15"/>
      <c r="I78" s="15"/>
      <c r="J78" s="15"/>
      <c r="K78" s="15"/>
      <c r="L78" s="15"/>
      <c r="M78" s="15"/>
      <c r="N78" s="15"/>
      <c r="O78" s="15"/>
      <c r="P78" s="15"/>
      <c r="Q78" s="15"/>
      <c r="R78" s="15"/>
    </row>
    <row r="79" spans="1:20">
      <c r="A79" s="15"/>
      <c r="B79" s="15"/>
      <c r="C79" s="15"/>
      <c r="D79" s="15"/>
      <c r="E79" s="15"/>
      <c r="F79" s="15"/>
      <c r="G79" s="15"/>
      <c r="H79" s="15"/>
      <c r="I79" s="15"/>
      <c r="J79" s="15"/>
      <c r="K79" s="15"/>
      <c r="L79" s="15"/>
      <c r="M79" s="15"/>
      <c r="N79" s="15"/>
      <c r="O79" s="15"/>
      <c r="P79" s="15"/>
      <c r="Q79" s="15"/>
      <c r="R79" s="15"/>
    </row>
    <row r="80" spans="1:20">
      <c r="A80" s="15"/>
      <c r="B80" s="15"/>
      <c r="C80" s="15"/>
      <c r="D80" s="15"/>
      <c r="E80" s="15"/>
      <c r="F80" s="15"/>
      <c r="G80" s="15"/>
      <c r="H80" s="15"/>
      <c r="I80" s="15"/>
      <c r="J80" s="15"/>
      <c r="K80" s="15"/>
      <c r="L80" s="15"/>
      <c r="M80" s="15"/>
      <c r="N80" s="15"/>
      <c r="O80" s="15"/>
      <c r="P80" s="15"/>
      <c r="Q80" s="15"/>
      <c r="R80" s="15"/>
    </row>
    <row r="81" spans="1:18">
      <c r="A81" s="15"/>
      <c r="B81" s="15"/>
      <c r="C81" s="15"/>
      <c r="D81" s="15"/>
      <c r="E81" s="15"/>
      <c r="F81" s="15"/>
      <c r="G81" s="15"/>
      <c r="H81" s="15"/>
      <c r="I81" s="15"/>
      <c r="J81" s="15"/>
      <c r="K81" s="15"/>
      <c r="L81" s="15"/>
      <c r="M81" s="15"/>
      <c r="N81" s="15"/>
      <c r="O81" s="15"/>
      <c r="P81" s="15"/>
      <c r="Q81" s="15"/>
      <c r="R81" s="15"/>
    </row>
    <row r="82" spans="1:18">
      <c r="A82" s="15"/>
      <c r="B82" s="15"/>
      <c r="C82" s="15"/>
      <c r="D82" s="15"/>
      <c r="E82" s="15"/>
      <c r="F82" s="15"/>
      <c r="G82" s="15"/>
      <c r="H82" s="15"/>
      <c r="I82" s="15"/>
      <c r="J82" s="15"/>
      <c r="K82" s="15"/>
      <c r="L82" s="15"/>
      <c r="M82" s="15"/>
      <c r="N82" s="15"/>
      <c r="O82" s="15"/>
      <c r="P82" s="15"/>
      <c r="Q82" s="15"/>
      <c r="R82" s="15"/>
    </row>
    <row r="83" spans="1:18">
      <c r="A83" s="15"/>
      <c r="B83" s="15"/>
      <c r="C83" s="15"/>
      <c r="D83" s="15"/>
      <c r="E83" s="15"/>
      <c r="F83" s="15"/>
      <c r="G83" s="15"/>
      <c r="H83" s="15"/>
      <c r="I83" s="15"/>
      <c r="J83" s="15"/>
      <c r="K83" s="15"/>
      <c r="L83" s="15"/>
      <c r="M83" s="15"/>
      <c r="N83" s="15"/>
      <c r="O83" s="15"/>
      <c r="P83" s="15"/>
      <c r="Q83" s="15"/>
      <c r="R83" s="15"/>
    </row>
    <row r="84" spans="1:18">
      <c r="A84" s="15"/>
      <c r="B84" s="15"/>
      <c r="C84" s="15"/>
      <c r="D84" s="15"/>
      <c r="E84" s="15"/>
      <c r="F84" s="15"/>
      <c r="G84" s="15"/>
      <c r="H84" s="15"/>
      <c r="I84" s="15"/>
      <c r="J84" s="15"/>
      <c r="K84" s="15"/>
      <c r="L84" s="15"/>
      <c r="M84" s="15"/>
      <c r="N84" s="15"/>
      <c r="O84" s="15"/>
      <c r="P84" s="15"/>
      <c r="Q84" s="15"/>
      <c r="R84" s="15"/>
    </row>
    <row r="85" spans="1:18">
      <c r="A85" s="15"/>
      <c r="B85" s="15"/>
      <c r="C85" s="15"/>
      <c r="D85" s="15"/>
      <c r="E85" s="15"/>
      <c r="F85" s="15"/>
      <c r="G85" s="15"/>
      <c r="H85" s="15"/>
      <c r="I85" s="15"/>
      <c r="J85" s="15"/>
      <c r="K85" s="15"/>
      <c r="L85" s="15"/>
      <c r="M85" s="15"/>
      <c r="N85" s="15"/>
      <c r="O85" s="15"/>
      <c r="P85" s="15"/>
      <c r="Q85" s="15"/>
      <c r="R85" s="15"/>
    </row>
    <row r="86" spans="1:18">
      <c r="A86" s="16"/>
      <c r="B86" s="15"/>
      <c r="C86" s="15"/>
      <c r="D86" s="15"/>
      <c r="E86" s="15"/>
      <c r="F86" s="15"/>
      <c r="G86" s="15"/>
      <c r="H86" s="15"/>
      <c r="I86" s="15"/>
      <c r="J86" s="15"/>
      <c r="K86" s="15"/>
      <c r="L86" s="15"/>
      <c r="M86" s="15"/>
      <c r="N86" s="15"/>
      <c r="O86" s="15"/>
      <c r="P86" s="15"/>
      <c r="Q86" s="15"/>
      <c r="R86" s="15"/>
    </row>
    <row r="87" spans="1:18">
      <c r="A87" s="15"/>
      <c r="B87" s="15"/>
      <c r="C87" s="15"/>
      <c r="D87" s="15"/>
      <c r="E87" s="15"/>
      <c r="F87" s="15"/>
      <c r="G87" s="15"/>
      <c r="H87" s="15"/>
      <c r="I87" s="15"/>
      <c r="J87" s="15"/>
      <c r="K87" s="15"/>
      <c r="L87" s="15"/>
      <c r="M87" s="15"/>
      <c r="N87" s="15"/>
      <c r="O87" s="15"/>
      <c r="P87" s="15"/>
      <c r="Q87" s="15"/>
      <c r="R87" s="15"/>
    </row>
    <row r="88" spans="1:18">
      <c r="A88" s="15"/>
      <c r="B88" s="15"/>
      <c r="C88" s="15"/>
      <c r="D88" s="15"/>
      <c r="E88" s="15"/>
      <c r="F88" s="15"/>
      <c r="G88" s="15"/>
      <c r="H88" s="15"/>
      <c r="I88" s="15"/>
      <c r="J88" s="15"/>
      <c r="K88" s="15"/>
      <c r="L88" s="15"/>
      <c r="M88" s="15"/>
      <c r="N88" s="15"/>
      <c r="O88" s="15"/>
      <c r="P88" s="15"/>
      <c r="Q88" s="15"/>
      <c r="R88" s="15"/>
    </row>
    <row r="89" spans="1:18">
      <c r="A89" s="15"/>
      <c r="B89" s="15"/>
      <c r="C89" s="15"/>
      <c r="D89" s="15"/>
      <c r="E89" s="15"/>
      <c r="F89" s="15"/>
      <c r="G89" s="15"/>
      <c r="H89" s="15"/>
      <c r="I89" s="15"/>
      <c r="J89" s="15"/>
      <c r="K89" s="15"/>
      <c r="L89" s="15"/>
      <c r="M89" s="15"/>
      <c r="N89" s="15"/>
      <c r="O89" s="15"/>
      <c r="P89" s="15"/>
      <c r="Q89" s="15"/>
      <c r="R89" s="15"/>
    </row>
    <row r="90" spans="1:18">
      <c r="A90" s="15"/>
      <c r="B90" s="15"/>
      <c r="C90" s="15"/>
      <c r="D90" s="15"/>
      <c r="E90" s="15"/>
      <c r="F90" s="15"/>
      <c r="G90" s="15"/>
      <c r="H90" s="15"/>
      <c r="I90" s="15"/>
      <c r="J90" s="15"/>
      <c r="K90" s="15"/>
      <c r="L90" s="15"/>
      <c r="M90" s="15"/>
      <c r="N90" s="15"/>
      <c r="O90" s="15"/>
      <c r="P90" s="15"/>
      <c r="Q90" s="15"/>
      <c r="R90" s="15"/>
    </row>
    <row r="91" spans="1:18">
      <c r="A91" s="15"/>
      <c r="B91" s="15"/>
      <c r="C91" s="15"/>
      <c r="D91" s="15"/>
      <c r="E91" s="15"/>
      <c r="F91" s="15"/>
      <c r="G91" s="15"/>
      <c r="H91" s="15"/>
      <c r="I91" s="15"/>
      <c r="J91" s="15"/>
      <c r="K91" s="15"/>
      <c r="L91" s="15"/>
      <c r="M91" s="15"/>
      <c r="N91" s="15"/>
      <c r="O91" s="15"/>
      <c r="P91" s="15"/>
      <c r="Q91" s="15"/>
      <c r="R91" s="15"/>
    </row>
    <row r="92" spans="1:18">
      <c r="A92" s="15"/>
      <c r="B92" s="15"/>
      <c r="C92" s="15"/>
      <c r="D92" s="15"/>
      <c r="E92" s="15"/>
      <c r="F92" s="15"/>
      <c r="G92" s="15"/>
      <c r="H92" s="15"/>
      <c r="I92" s="15"/>
      <c r="J92" s="15"/>
      <c r="K92" s="15"/>
      <c r="L92" s="15"/>
      <c r="M92" s="15"/>
      <c r="N92" s="15"/>
      <c r="O92" s="15"/>
      <c r="P92" s="15"/>
      <c r="Q92" s="15"/>
      <c r="R92" s="15"/>
    </row>
    <row r="93" spans="1:18">
      <c r="A93" s="15"/>
      <c r="B93" s="15"/>
      <c r="C93" s="15"/>
      <c r="D93" s="15"/>
      <c r="E93" s="15"/>
      <c r="F93" s="15"/>
      <c r="G93" s="15"/>
      <c r="H93" s="15"/>
      <c r="I93" s="15"/>
      <c r="J93" s="15"/>
      <c r="K93" s="15"/>
      <c r="L93" s="15"/>
      <c r="M93" s="15"/>
      <c r="N93" s="15"/>
      <c r="O93" s="15"/>
      <c r="P93" s="15"/>
      <c r="Q93" s="15"/>
      <c r="R93" s="15"/>
    </row>
    <row r="94" spans="1:18">
      <c r="A94" s="15"/>
      <c r="B94" s="15"/>
      <c r="C94" s="15"/>
      <c r="D94" s="15"/>
      <c r="E94" s="15"/>
      <c r="F94" s="15"/>
      <c r="G94" s="15"/>
      <c r="H94" s="15"/>
      <c r="I94" s="15"/>
      <c r="J94" s="15"/>
      <c r="K94" s="15"/>
      <c r="L94" s="15"/>
      <c r="M94" s="15"/>
      <c r="N94" s="15"/>
      <c r="O94" s="15"/>
      <c r="P94" s="15"/>
      <c r="Q94" s="15"/>
      <c r="R94" s="15"/>
    </row>
    <row r="95" spans="1:18">
      <c r="A95" s="15"/>
      <c r="B95" s="15"/>
      <c r="C95" s="15"/>
      <c r="D95" s="15"/>
      <c r="E95" s="15"/>
      <c r="F95" s="15"/>
      <c r="G95" s="15"/>
      <c r="H95" s="15"/>
      <c r="I95" s="15"/>
      <c r="J95" s="15"/>
      <c r="K95" s="15"/>
      <c r="L95" s="15"/>
      <c r="M95" s="15"/>
      <c r="N95" s="15"/>
      <c r="O95" s="15"/>
      <c r="P95" s="15"/>
      <c r="Q95" s="15"/>
      <c r="R95" s="15"/>
    </row>
    <row r="96" spans="1:18">
      <c r="A96" s="15"/>
      <c r="B96" s="15"/>
      <c r="C96" s="15"/>
      <c r="D96" s="15"/>
      <c r="E96" s="15"/>
      <c r="F96" s="15"/>
      <c r="G96" s="15"/>
      <c r="H96" s="15"/>
      <c r="I96" s="15"/>
      <c r="J96" s="15"/>
      <c r="K96" s="15"/>
      <c r="L96" s="15"/>
      <c r="M96" s="15"/>
      <c r="N96" s="15"/>
      <c r="O96" s="15"/>
      <c r="P96" s="15"/>
      <c r="Q96" s="15"/>
      <c r="R96" s="15"/>
    </row>
    <row r="97" spans="1:18">
      <c r="A97" s="15"/>
      <c r="B97" s="15"/>
      <c r="C97" s="15"/>
      <c r="D97" s="15"/>
      <c r="E97" s="15"/>
      <c r="F97" s="15"/>
      <c r="G97" s="15"/>
      <c r="H97" s="15"/>
      <c r="I97" s="15"/>
      <c r="J97" s="15"/>
      <c r="K97" s="15"/>
      <c r="L97" s="15"/>
      <c r="M97" s="15"/>
      <c r="N97" s="15"/>
      <c r="O97" s="15"/>
      <c r="P97" s="15"/>
      <c r="Q97" s="15"/>
      <c r="R97" s="15"/>
    </row>
    <row r="98" spans="1:18">
      <c r="A98" s="15"/>
      <c r="B98" s="15"/>
      <c r="C98" s="15"/>
      <c r="D98" s="15"/>
      <c r="E98" s="15"/>
      <c r="F98" s="15"/>
      <c r="G98" s="15"/>
      <c r="H98" s="15"/>
      <c r="I98" s="15"/>
      <c r="J98" s="15"/>
      <c r="K98" s="15"/>
      <c r="L98" s="15"/>
      <c r="M98" s="15"/>
      <c r="N98" s="15"/>
      <c r="O98" s="15"/>
      <c r="P98" s="15"/>
      <c r="Q98" s="15"/>
      <c r="R98" s="15"/>
    </row>
    <row r="99" spans="1:18">
      <c r="A99" s="15"/>
      <c r="B99" s="15"/>
      <c r="C99" s="15"/>
      <c r="D99" s="15"/>
      <c r="E99" s="15"/>
      <c r="F99" s="15"/>
      <c r="G99" s="15"/>
      <c r="H99" s="15"/>
      <c r="I99" s="15"/>
      <c r="J99" s="15"/>
      <c r="K99" s="15"/>
      <c r="L99" s="15"/>
      <c r="M99" s="15"/>
      <c r="N99" s="15"/>
      <c r="O99" s="15"/>
      <c r="P99" s="15"/>
      <c r="Q99" s="15"/>
      <c r="R99" s="15"/>
    </row>
    <row r="100" spans="1:18">
      <c r="A100" s="15"/>
      <c r="B100" s="15"/>
      <c r="C100" s="15"/>
      <c r="D100" s="15"/>
      <c r="E100" s="15"/>
      <c r="F100" s="15"/>
      <c r="G100" s="15"/>
      <c r="H100" s="15"/>
      <c r="I100" s="15"/>
      <c r="J100" s="15"/>
      <c r="K100" s="15"/>
      <c r="L100" s="15"/>
      <c r="M100" s="15"/>
      <c r="N100" s="15"/>
      <c r="O100" s="15"/>
      <c r="P100" s="15"/>
      <c r="Q100" s="15"/>
      <c r="R100" s="15"/>
    </row>
    <row r="101" spans="1:18">
      <c r="A101" s="15"/>
      <c r="B101" s="15"/>
      <c r="C101" s="15"/>
      <c r="D101" s="15"/>
      <c r="E101" s="15"/>
      <c r="F101" s="15"/>
      <c r="G101" s="15"/>
      <c r="H101" s="15"/>
      <c r="I101" s="15"/>
      <c r="J101" s="15"/>
      <c r="K101" s="15"/>
      <c r="L101" s="15"/>
      <c r="M101" s="15"/>
      <c r="N101" s="15"/>
      <c r="O101" s="15"/>
      <c r="P101" s="15"/>
      <c r="Q101" s="15"/>
      <c r="R101" s="15"/>
    </row>
    <row r="102" spans="1:18">
      <c r="A102" s="15"/>
      <c r="B102" s="15"/>
      <c r="C102" s="15"/>
      <c r="D102" s="15"/>
      <c r="E102" s="15"/>
      <c r="F102" s="15"/>
      <c r="G102" s="15"/>
      <c r="H102" s="15"/>
      <c r="I102" s="15"/>
      <c r="J102" s="15"/>
      <c r="K102" s="15"/>
      <c r="L102" s="15"/>
      <c r="M102" s="15"/>
      <c r="N102" s="15"/>
      <c r="O102" s="15"/>
      <c r="P102" s="15"/>
      <c r="Q102" s="15"/>
      <c r="R102" s="15"/>
    </row>
    <row r="103" spans="1:18">
      <c r="A103" s="15"/>
      <c r="B103" s="15"/>
      <c r="C103" s="15"/>
      <c r="D103" s="15"/>
      <c r="E103" s="15"/>
      <c r="F103" s="15"/>
      <c r="G103" s="15"/>
      <c r="H103" s="15"/>
      <c r="I103" s="15"/>
      <c r="J103" s="15"/>
      <c r="K103" s="15"/>
      <c r="L103" s="15"/>
      <c r="M103" s="15"/>
      <c r="N103" s="15"/>
      <c r="O103" s="15"/>
      <c r="P103" s="15"/>
      <c r="Q103" s="15"/>
      <c r="R103" s="15"/>
    </row>
    <row r="104" spans="1:18">
      <c r="A104" s="15"/>
      <c r="B104" s="15"/>
      <c r="C104" s="15"/>
      <c r="D104" s="15"/>
      <c r="E104" s="15"/>
      <c r="F104" s="15"/>
      <c r="G104" s="15"/>
      <c r="H104" s="15"/>
      <c r="I104" s="15"/>
      <c r="J104" s="15"/>
      <c r="K104" s="15"/>
      <c r="L104" s="15"/>
      <c r="M104" s="15"/>
      <c r="N104" s="15"/>
      <c r="O104" s="15"/>
      <c r="P104" s="15"/>
      <c r="Q104" s="15"/>
      <c r="R104" s="15"/>
    </row>
    <row r="105" spans="1:18">
      <c r="A105" s="15"/>
      <c r="B105" s="15"/>
      <c r="C105" s="15"/>
      <c r="D105" s="15"/>
      <c r="E105" s="15"/>
      <c r="F105" s="15"/>
      <c r="G105" s="15"/>
      <c r="H105" s="15"/>
      <c r="I105" s="15"/>
      <c r="J105" s="15"/>
      <c r="K105" s="15"/>
      <c r="L105" s="15"/>
      <c r="M105" s="15"/>
      <c r="N105" s="15"/>
      <c r="O105" s="15"/>
      <c r="P105" s="15"/>
      <c r="Q105" s="15"/>
      <c r="R105" s="15"/>
    </row>
    <row r="106" spans="1:18">
      <c r="A106" s="15"/>
      <c r="B106" s="15"/>
      <c r="C106" s="15"/>
      <c r="D106" s="15"/>
      <c r="E106" s="15"/>
      <c r="F106" s="15"/>
      <c r="G106" s="15"/>
      <c r="H106" s="15"/>
      <c r="I106" s="15"/>
      <c r="J106" s="15"/>
      <c r="K106" s="15"/>
      <c r="L106" s="15"/>
      <c r="M106" s="15"/>
      <c r="N106" s="15"/>
      <c r="O106" s="15"/>
      <c r="P106" s="15"/>
      <c r="Q106" s="15"/>
      <c r="R106" s="15"/>
    </row>
    <row r="107" spans="1:18">
      <c r="A107" s="15"/>
      <c r="B107" s="15"/>
      <c r="C107" s="15"/>
      <c r="D107" s="15"/>
      <c r="E107" s="15"/>
      <c r="F107" s="15"/>
      <c r="G107" s="15"/>
      <c r="H107" s="15"/>
      <c r="I107" s="15"/>
      <c r="J107" s="15"/>
      <c r="K107" s="15"/>
      <c r="L107" s="15"/>
      <c r="M107" s="15"/>
      <c r="N107" s="15"/>
      <c r="O107" s="15"/>
      <c r="P107" s="15"/>
      <c r="Q107" s="15"/>
      <c r="R107" s="15"/>
    </row>
    <row r="108" spans="1:18">
      <c r="A108" s="15"/>
      <c r="B108" s="15"/>
      <c r="C108" s="15"/>
      <c r="D108" s="15"/>
      <c r="E108" s="15"/>
      <c r="F108" s="15"/>
      <c r="G108" s="15"/>
      <c r="H108" s="15"/>
      <c r="I108" s="15"/>
      <c r="J108" s="15"/>
      <c r="K108" s="15"/>
      <c r="L108" s="15"/>
      <c r="M108" s="15"/>
      <c r="N108" s="15"/>
      <c r="O108" s="15"/>
      <c r="P108" s="15"/>
      <c r="Q108" s="15"/>
      <c r="R108" s="15"/>
    </row>
    <row r="109" spans="1:18">
      <c r="A109" s="15"/>
      <c r="B109" s="15"/>
      <c r="C109" s="15"/>
      <c r="D109" s="15"/>
      <c r="E109" s="15"/>
      <c r="F109" s="15"/>
      <c r="G109" s="15"/>
      <c r="H109" s="15"/>
      <c r="I109" s="15"/>
      <c r="J109" s="15"/>
      <c r="K109" s="15"/>
      <c r="L109" s="15"/>
      <c r="M109" s="15"/>
      <c r="N109" s="15"/>
      <c r="O109" s="15"/>
      <c r="P109" s="15"/>
      <c r="Q109" s="15"/>
      <c r="R109" s="15"/>
    </row>
    <row r="110" spans="1:18">
      <c r="A110" s="15"/>
      <c r="B110" s="15"/>
      <c r="C110" s="15"/>
      <c r="D110" s="15"/>
      <c r="E110" s="15"/>
      <c r="F110" s="15"/>
      <c r="G110" s="15"/>
      <c r="H110" s="15"/>
      <c r="I110" s="15"/>
      <c r="J110" s="15"/>
      <c r="K110" s="15"/>
      <c r="L110" s="15"/>
      <c r="M110" s="15"/>
      <c r="N110" s="15"/>
      <c r="O110" s="15"/>
      <c r="P110" s="15"/>
      <c r="Q110" s="15"/>
      <c r="R110" s="15"/>
    </row>
    <row r="111" spans="1:18">
      <c r="A111" s="15"/>
      <c r="B111" s="15"/>
      <c r="C111" s="15"/>
      <c r="D111" s="15"/>
      <c r="E111" s="15"/>
      <c r="F111" s="15"/>
      <c r="G111" s="15"/>
      <c r="H111" s="15"/>
      <c r="I111" s="15"/>
      <c r="J111" s="15"/>
      <c r="K111" s="15"/>
      <c r="L111" s="15"/>
      <c r="M111" s="15"/>
      <c r="N111" s="15"/>
      <c r="O111" s="15"/>
      <c r="P111" s="15"/>
      <c r="Q111" s="15"/>
      <c r="R111" s="15"/>
    </row>
    <row r="112" spans="1:18">
      <c r="A112" s="15"/>
      <c r="B112" s="15"/>
      <c r="C112" s="15"/>
      <c r="D112" s="15"/>
      <c r="E112" s="15"/>
      <c r="F112" s="15"/>
      <c r="G112" s="15"/>
      <c r="H112" s="15"/>
      <c r="I112" s="15"/>
      <c r="J112" s="15"/>
      <c r="K112" s="15"/>
      <c r="L112" s="15"/>
      <c r="M112" s="15"/>
      <c r="N112" s="15"/>
      <c r="O112" s="15"/>
      <c r="P112" s="15"/>
      <c r="Q112" s="15"/>
      <c r="R112" s="15"/>
    </row>
    <row r="113" spans="1:18">
      <c r="A113" s="15"/>
      <c r="B113" s="15"/>
      <c r="C113" s="15"/>
      <c r="D113" s="15"/>
      <c r="E113" s="15"/>
      <c r="F113" s="15"/>
      <c r="G113" s="15"/>
      <c r="H113" s="15"/>
      <c r="I113" s="15"/>
      <c r="J113" s="15"/>
      <c r="K113" s="15"/>
      <c r="L113" s="15"/>
      <c r="M113" s="15"/>
      <c r="N113" s="15"/>
      <c r="O113" s="15"/>
      <c r="P113" s="15"/>
      <c r="Q113" s="15"/>
      <c r="R113" s="15"/>
    </row>
    <row r="114" spans="1:18">
      <c r="A114" s="15"/>
      <c r="B114" s="15"/>
      <c r="C114" s="15"/>
      <c r="D114" s="15"/>
      <c r="E114" s="15"/>
      <c r="F114" s="15"/>
      <c r="G114" s="15"/>
      <c r="H114" s="15"/>
      <c r="I114" s="15"/>
      <c r="J114" s="15"/>
      <c r="K114" s="15"/>
      <c r="L114" s="15"/>
      <c r="M114" s="15"/>
      <c r="N114" s="15"/>
      <c r="O114" s="15"/>
      <c r="P114" s="15"/>
      <c r="Q114" s="15"/>
      <c r="R114" s="15"/>
    </row>
    <row r="115" spans="1:18">
      <c r="A115" s="15"/>
      <c r="B115" s="15"/>
      <c r="C115" s="15"/>
      <c r="D115" s="15"/>
      <c r="E115" s="15"/>
      <c r="F115" s="15"/>
      <c r="G115" s="15"/>
      <c r="H115" s="15"/>
      <c r="I115" s="15"/>
      <c r="J115" s="15"/>
      <c r="K115" s="15"/>
      <c r="L115" s="15"/>
      <c r="M115" s="15"/>
      <c r="N115" s="15"/>
      <c r="O115" s="15"/>
      <c r="P115" s="15"/>
      <c r="Q115" s="15"/>
      <c r="R115" s="15"/>
    </row>
    <row r="116" spans="1:18">
      <c r="A116" s="15"/>
      <c r="B116" s="15"/>
      <c r="C116" s="15"/>
      <c r="D116" s="15"/>
      <c r="E116" s="15"/>
      <c r="F116" s="15"/>
      <c r="G116" s="15"/>
      <c r="H116" s="15"/>
      <c r="I116" s="15"/>
      <c r="J116" s="15"/>
      <c r="K116" s="15"/>
      <c r="L116" s="15"/>
      <c r="M116" s="15"/>
      <c r="N116" s="15"/>
      <c r="O116" s="15"/>
      <c r="P116" s="15"/>
      <c r="Q116" s="15"/>
      <c r="R116" s="15"/>
    </row>
    <row r="117" spans="1:18">
      <c r="A117" s="15"/>
      <c r="B117" s="15"/>
      <c r="C117" s="15"/>
      <c r="D117" s="15"/>
      <c r="E117" s="15"/>
      <c r="F117" s="15"/>
      <c r="G117" s="15"/>
      <c r="H117" s="15"/>
      <c r="I117" s="15"/>
      <c r="J117" s="15"/>
      <c r="K117" s="15"/>
      <c r="L117" s="15"/>
      <c r="M117" s="15"/>
      <c r="N117" s="15"/>
      <c r="O117" s="15"/>
      <c r="P117" s="15"/>
      <c r="Q117" s="15"/>
      <c r="R117" s="15"/>
    </row>
    <row r="118" spans="1:18">
      <c r="A118" s="15"/>
      <c r="B118" s="15"/>
      <c r="C118" s="15"/>
      <c r="D118" s="15"/>
      <c r="E118" s="15"/>
      <c r="F118" s="15"/>
      <c r="G118" s="15"/>
      <c r="H118" s="15"/>
      <c r="I118" s="15"/>
      <c r="J118" s="15"/>
      <c r="K118" s="15"/>
      <c r="L118" s="15"/>
      <c r="M118" s="15"/>
      <c r="N118" s="15"/>
      <c r="O118" s="15"/>
      <c r="P118" s="15"/>
      <c r="Q118" s="15"/>
      <c r="R118" s="15"/>
    </row>
    <row r="119" spans="1:18">
      <c r="A119" s="15"/>
      <c r="B119" s="15"/>
      <c r="C119" s="15"/>
      <c r="D119" s="15"/>
      <c r="E119" s="15"/>
      <c r="F119" s="15"/>
      <c r="G119" s="15"/>
      <c r="H119" s="15"/>
      <c r="I119" s="15"/>
      <c r="J119" s="15"/>
      <c r="K119" s="15"/>
      <c r="L119" s="15"/>
      <c r="M119" s="15"/>
      <c r="N119" s="15"/>
      <c r="O119" s="15"/>
      <c r="P119" s="15"/>
      <c r="Q119" s="15"/>
      <c r="R119" s="15"/>
    </row>
    <row r="120" spans="1:18">
      <c r="A120" s="15"/>
      <c r="B120" s="15"/>
      <c r="C120" s="15"/>
      <c r="D120" s="15"/>
      <c r="E120" s="15"/>
      <c r="F120" s="15"/>
      <c r="G120" s="15"/>
      <c r="H120" s="15"/>
      <c r="I120" s="15"/>
      <c r="J120" s="15"/>
      <c r="K120" s="15"/>
      <c r="L120" s="15"/>
      <c r="M120" s="15"/>
      <c r="N120" s="15"/>
      <c r="O120" s="15"/>
      <c r="P120" s="15"/>
      <c r="Q120" s="15"/>
      <c r="R120" s="15"/>
    </row>
    <row r="121" spans="1:18">
      <c r="A121" s="15"/>
      <c r="B121" s="15"/>
      <c r="C121" s="15"/>
      <c r="D121" s="15"/>
      <c r="E121" s="15"/>
      <c r="F121" s="15"/>
      <c r="G121" s="15"/>
      <c r="H121" s="15"/>
      <c r="I121" s="15"/>
      <c r="J121" s="15"/>
      <c r="K121" s="15"/>
      <c r="L121" s="15"/>
      <c r="M121" s="15"/>
      <c r="N121" s="15"/>
      <c r="O121" s="15"/>
      <c r="P121" s="15"/>
      <c r="Q121" s="15"/>
      <c r="R121" s="15"/>
    </row>
    <row r="122" spans="1:18">
      <c r="A122" s="15"/>
      <c r="B122" s="15"/>
      <c r="C122" s="15"/>
      <c r="D122" s="15"/>
      <c r="E122" s="15"/>
      <c r="F122" s="15"/>
      <c r="G122" s="15"/>
      <c r="H122" s="15"/>
      <c r="I122" s="15"/>
      <c r="J122" s="15"/>
      <c r="K122" s="15"/>
      <c r="L122" s="15"/>
      <c r="M122" s="15"/>
      <c r="N122" s="15"/>
      <c r="O122" s="15"/>
      <c r="P122" s="15"/>
      <c r="Q122" s="15"/>
      <c r="R122" s="15"/>
    </row>
    <row r="123" spans="1:18">
      <c r="A123" s="15"/>
      <c r="B123" s="15"/>
      <c r="C123" s="15"/>
      <c r="D123" s="15"/>
      <c r="E123" s="15"/>
      <c r="F123" s="15"/>
      <c r="G123" s="15"/>
      <c r="H123" s="15"/>
      <c r="I123" s="15"/>
      <c r="J123" s="15"/>
      <c r="K123" s="15"/>
      <c r="L123" s="15"/>
      <c r="M123" s="15"/>
      <c r="N123" s="15"/>
      <c r="O123" s="15"/>
      <c r="P123" s="15"/>
      <c r="Q123" s="15"/>
      <c r="R123" s="15"/>
    </row>
  </sheetData>
  <mergeCells count="22">
    <mergeCell ref="A5:R5"/>
    <mergeCell ref="A9:R9"/>
    <mergeCell ref="C16:D16"/>
    <mergeCell ref="E16:F16"/>
    <mergeCell ref="G16:H16"/>
    <mergeCell ref="I16:J16"/>
    <mergeCell ref="K16:L16"/>
    <mergeCell ref="M16:N16"/>
    <mergeCell ref="O16:P16"/>
    <mergeCell ref="Q16:R16"/>
    <mergeCell ref="A11:M11"/>
    <mergeCell ref="A14:B15"/>
    <mergeCell ref="C17:D17"/>
    <mergeCell ref="E17:F17"/>
    <mergeCell ref="G17:H17"/>
    <mergeCell ref="I17:J17"/>
    <mergeCell ref="K17:L17"/>
    <mergeCell ref="M17:N17"/>
    <mergeCell ref="S16:T16"/>
    <mergeCell ref="S17:T17"/>
    <mergeCell ref="O17:P17"/>
    <mergeCell ref="Q17:R17"/>
  </mergeCells>
  <pageMargins left="0.7" right="0.7" top="0.75" bottom="0.75" header="0.3" footer="0.3"/>
  <pageSetup scale="32" orientation="landscape" r:id="rId1"/>
  <headerFooter>
    <oddFooter>&amp;LFCPS Dental Request for Proposal RFP 17MISC5&amp;C&amp;A&amp;R&amp;P</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theme="5"/>
    <pageSetUpPr fitToPage="1"/>
  </sheetPr>
  <dimension ref="A1:O41"/>
  <sheetViews>
    <sheetView showGridLines="0" zoomScale="80" zoomScaleNormal="80" zoomScalePageLayoutView="90" workbookViewId="0">
      <selection activeCell="G31" sqref="G31"/>
    </sheetView>
  </sheetViews>
  <sheetFormatPr defaultColWidth="8.875" defaultRowHeight="15"/>
  <cols>
    <col min="1" max="1" width="17.625" style="11" customWidth="1"/>
    <col min="2" max="2" width="14" style="11" customWidth="1"/>
    <col min="3" max="5" width="19.875" style="11" customWidth="1"/>
    <col min="6" max="16384" width="8.875" style="11"/>
  </cols>
  <sheetData>
    <row r="1" spans="1:15" ht="23.25">
      <c r="A1" s="83" t="s">
        <v>617</v>
      </c>
    </row>
    <row r="2" spans="1:15" ht="20.25">
      <c r="A2" s="164" t="s">
        <v>618</v>
      </c>
    </row>
    <row r="3" spans="1:15" ht="18">
      <c r="A3" s="165" t="s">
        <v>132</v>
      </c>
    </row>
    <row r="5" spans="1:15" ht="20.25">
      <c r="A5" s="241" t="s">
        <v>131</v>
      </c>
      <c r="B5" s="242"/>
      <c r="C5" s="242"/>
      <c r="D5" s="242"/>
      <c r="E5" s="242"/>
      <c r="F5" s="243"/>
    </row>
    <row r="6" spans="1:15" ht="20.25">
      <c r="A6" s="241" t="s">
        <v>130</v>
      </c>
      <c r="B6" s="242"/>
      <c r="C6" s="242"/>
      <c r="D6" s="242"/>
      <c r="E6" s="242"/>
      <c r="F6" s="243"/>
    </row>
    <row r="7" spans="1:15" ht="20.25">
      <c r="A7" s="241"/>
      <c r="B7" s="242"/>
      <c r="C7" s="242"/>
      <c r="D7" s="242"/>
      <c r="E7" s="242"/>
      <c r="F7" s="243"/>
    </row>
    <row r="8" spans="1:15" ht="20.25">
      <c r="A8" s="245" t="s">
        <v>605</v>
      </c>
      <c r="B8" s="246"/>
      <c r="C8" s="246"/>
      <c r="D8" s="246"/>
      <c r="E8" s="246"/>
      <c r="F8" s="247"/>
      <c r="G8" s="248"/>
      <c r="H8" s="248"/>
      <c r="I8" s="248"/>
      <c r="J8" s="248"/>
      <c r="K8" s="248"/>
      <c r="L8" s="248"/>
      <c r="M8" s="248"/>
      <c r="N8" s="248"/>
      <c r="O8" s="248"/>
    </row>
    <row r="9" spans="1:15" ht="20.25">
      <c r="A9" s="244"/>
      <c r="B9" s="244"/>
      <c r="C9" s="244"/>
      <c r="D9" s="244"/>
      <c r="E9" s="244"/>
      <c r="F9" s="243"/>
    </row>
    <row r="10" spans="1:15" ht="24.75" customHeight="1">
      <c r="A10" s="581" t="s">
        <v>272</v>
      </c>
      <c r="B10" s="581"/>
      <c r="C10" s="581"/>
      <c r="D10" s="581"/>
      <c r="E10" s="581"/>
    </row>
    <row r="11" spans="1:15" ht="24.75" customHeight="1">
      <c r="A11" s="581"/>
      <c r="B11" s="581"/>
      <c r="C11" s="581"/>
      <c r="D11" s="581"/>
      <c r="E11" s="581"/>
    </row>
    <row r="12" spans="1:15" ht="24.75" customHeight="1">
      <c r="A12" s="192"/>
      <c r="B12" s="192"/>
      <c r="C12" s="192"/>
      <c r="D12" s="192"/>
      <c r="E12" s="192"/>
    </row>
    <row r="13" spans="1:15" ht="29.25" customHeight="1">
      <c r="A13" s="582" t="s">
        <v>3985</v>
      </c>
      <c r="B13" s="583"/>
      <c r="C13" s="584"/>
      <c r="D13" s="585"/>
      <c r="E13" s="586"/>
    </row>
    <row r="14" spans="1:15" ht="15.75">
      <c r="A14" s="120"/>
      <c r="B14" s="120"/>
      <c r="C14" s="578" t="s">
        <v>129</v>
      </c>
      <c r="D14" s="579"/>
      <c r="E14" s="580"/>
    </row>
    <row r="15" spans="1:15" ht="30.75" customHeight="1">
      <c r="A15" s="187" t="s">
        <v>574</v>
      </c>
      <c r="B15" s="187" t="s">
        <v>575</v>
      </c>
      <c r="C15" s="114" t="s">
        <v>128</v>
      </c>
      <c r="D15" s="114" t="s">
        <v>127</v>
      </c>
      <c r="E15" s="114" t="s">
        <v>237</v>
      </c>
    </row>
    <row r="16" spans="1:15">
      <c r="A16" s="366" t="s">
        <v>3977</v>
      </c>
      <c r="B16" s="367">
        <v>7031</v>
      </c>
      <c r="C16" s="39">
        <v>0</v>
      </c>
      <c r="D16" s="40">
        <v>0</v>
      </c>
      <c r="E16" s="40">
        <v>0</v>
      </c>
    </row>
    <row r="17" spans="1:7">
      <c r="A17" s="368" t="s">
        <v>3979</v>
      </c>
      <c r="B17" s="369">
        <v>239</v>
      </c>
      <c r="C17" s="39">
        <v>0</v>
      </c>
      <c r="D17" s="40">
        <v>0</v>
      </c>
      <c r="E17" s="40">
        <v>0</v>
      </c>
    </row>
    <row r="18" spans="1:7">
      <c r="A18" s="368" t="s">
        <v>3978</v>
      </c>
      <c r="B18" s="369">
        <v>234</v>
      </c>
      <c r="C18" s="39">
        <v>0</v>
      </c>
      <c r="D18" s="40">
        <v>0</v>
      </c>
      <c r="E18" s="40">
        <v>0</v>
      </c>
    </row>
    <row r="19" spans="1:7">
      <c r="A19" s="368" t="s">
        <v>3980</v>
      </c>
      <c r="B19" s="369">
        <v>170</v>
      </c>
      <c r="C19" s="39">
        <v>0</v>
      </c>
      <c r="D19" s="40">
        <v>0</v>
      </c>
      <c r="E19" s="40">
        <v>0</v>
      </c>
    </row>
    <row r="20" spans="1:7">
      <c r="A20" s="368" t="s">
        <v>3981</v>
      </c>
      <c r="B20" s="369">
        <v>117</v>
      </c>
      <c r="C20" s="39">
        <v>0</v>
      </c>
      <c r="D20" s="40">
        <v>0</v>
      </c>
      <c r="E20" s="40">
        <v>0</v>
      </c>
    </row>
    <row r="21" spans="1:7">
      <c r="A21" s="368" t="s">
        <v>3982</v>
      </c>
      <c r="B21" s="369">
        <v>76</v>
      </c>
      <c r="C21" s="39">
        <v>0</v>
      </c>
      <c r="D21" s="40">
        <v>0</v>
      </c>
      <c r="E21" s="40">
        <v>0</v>
      </c>
    </row>
    <row r="22" spans="1:7">
      <c r="A22" s="370" t="s">
        <v>3983</v>
      </c>
      <c r="B22" s="369">
        <v>50</v>
      </c>
      <c r="C22" s="39">
        <v>0</v>
      </c>
      <c r="D22" s="40">
        <v>0</v>
      </c>
      <c r="E22" s="40">
        <v>0</v>
      </c>
    </row>
    <row r="23" spans="1:7">
      <c r="A23" s="370" t="s">
        <v>3987</v>
      </c>
      <c r="B23" s="369">
        <v>46</v>
      </c>
      <c r="C23" s="39">
        <v>0</v>
      </c>
      <c r="D23" s="40">
        <v>0</v>
      </c>
      <c r="E23" s="40">
        <v>0</v>
      </c>
    </row>
    <row r="24" spans="1:7">
      <c r="A24" s="370" t="s">
        <v>3984</v>
      </c>
      <c r="B24" s="369">
        <v>25</v>
      </c>
      <c r="C24" s="39">
        <v>0</v>
      </c>
      <c r="D24" s="40">
        <v>0</v>
      </c>
      <c r="E24" s="40">
        <v>0</v>
      </c>
    </row>
    <row r="25" spans="1:7" ht="15.75">
      <c r="A25" s="371" t="s">
        <v>122</v>
      </c>
      <c r="B25" s="372">
        <f>SUM(B16:B24)</f>
        <v>7988</v>
      </c>
      <c r="C25" s="123"/>
      <c r="D25" s="123"/>
      <c r="E25" s="123"/>
      <c r="F25" s="12"/>
      <c r="G25" s="12"/>
    </row>
    <row r="26" spans="1:7" ht="15.75">
      <c r="A26" s="14" t="s">
        <v>126</v>
      </c>
      <c r="B26" s="13"/>
      <c r="C26" s="41">
        <v>0</v>
      </c>
      <c r="D26" s="41">
        <v>0</v>
      </c>
      <c r="E26" s="41">
        <v>0</v>
      </c>
    </row>
    <row r="28" spans="1:7">
      <c r="A28" s="11" t="s">
        <v>4142</v>
      </c>
      <c r="B28" s="472">
        <f>Census!E23</f>
        <v>8385</v>
      </c>
    </row>
    <row r="29" spans="1:7">
      <c r="A29" s="11" t="s">
        <v>4141</v>
      </c>
      <c r="B29" s="473">
        <f>B25/B28</f>
        <v>0.95265354800238522</v>
      </c>
    </row>
    <row r="31" spans="1:7" s="112" customFormat="1" ht="11.25">
      <c r="A31" s="112" t="s">
        <v>576</v>
      </c>
    </row>
    <row r="32" spans="1:7" s="112" customFormat="1" ht="11.25">
      <c r="A32" s="112" t="s">
        <v>125</v>
      </c>
    </row>
    <row r="33" spans="1:11" s="112" customFormat="1" ht="11.25"/>
    <row r="34" spans="1:11" s="112" customFormat="1" ht="11.25">
      <c r="A34" s="112" t="s">
        <v>577</v>
      </c>
    </row>
    <row r="35" spans="1:11" s="112" customFormat="1" ht="11.25">
      <c r="A35" s="112" t="s">
        <v>124</v>
      </c>
    </row>
    <row r="36" spans="1:11" s="112" customFormat="1" ht="11.25">
      <c r="A36" s="112" t="s">
        <v>123</v>
      </c>
    </row>
    <row r="39" spans="1:11">
      <c r="A39" s="249"/>
      <c r="B39" s="249"/>
      <c r="C39" s="249"/>
      <c r="D39" s="249"/>
      <c r="E39" s="249"/>
      <c r="F39" s="249"/>
    </row>
    <row r="40" spans="1:11" ht="41.25" customHeight="1">
      <c r="A40" s="250" t="s">
        <v>591</v>
      </c>
      <c r="B40" s="251"/>
      <c r="C40" s="251"/>
      <c r="D40" s="251"/>
      <c r="E40" s="252"/>
      <c r="F40" s="253"/>
      <c r="G40" s="584"/>
      <c r="H40" s="585"/>
      <c r="I40" s="585"/>
      <c r="J40" s="585"/>
      <c r="K40" s="586"/>
    </row>
    <row r="41" spans="1:11">
      <c r="A41" s="249"/>
      <c r="B41" s="249"/>
      <c r="C41" s="249"/>
      <c r="D41" s="249"/>
      <c r="E41" s="249"/>
      <c r="F41" s="249"/>
    </row>
  </sheetData>
  <mergeCells count="5">
    <mergeCell ref="C14:E14"/>
    <mergeCell ref="A10:E11"/>
    <mergeCell ref="A13:B13"/>
    <mergeCell ref="C13:E13"/>
    <mergeCell ref="G40:K40"/>
  </mergeCells>
  <phoneticPr fontId="13" type="noConversion"/>
  <pageMargins left="0.7" right="0.7" top="0.75" bottom="0.75" header="0.3" footer="0.3"/>
  <pageSetup scale="59" orientation="landscape" r:id="rId1"/>
  <headerFooter>
    <oddFooter>&amp;LFCPS Dental Request for Proposal RFP 17MISC5&amp;C&amp;A&amp;R&amp;P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pageSetUpPr fitToPage="1"/>
  </sheetPr>
  <dimension ref="B3:F16"/>
  <sheetViews>
    <sheetView showGridLines="0" workbookViewId="0">
      <selection activeCell="B6" sqref="B6"/>
    </sheetView>
  </sheetViews>
  <sheetFormatPr defaultRowHeight="14.25"/>
  <cols>
    <col min="1" max="1" width="2.625" customWidth="1"/>
    <col min="2" max="2" width="25.625" customWidth="1"/>
    <col min="3" max="3" width="29.125" customWidth="1"/>
    <col min="5" max="5" width="2.375" style="395" bestFit="1" customWidth="1"/>
    <col min="6" max="6" width="9" style="395"/>
  </cols>
  <sheetData>
    <row r="3" spans="2:6" ht="26.25">
      <c r="B3" s="396" t="s">
        <v>617</v>
      </c>
    </row>
    <row r="4" spans="2:6" ht="26.25">
      <c r="B4" s="396" t="s">
        <v>4001</v>
      </c>
    </row>
    <row r="5" spans="2:6" ht="26.25">
      <c r="B5" s="396" t="s">
        <v>4145</v>
      </c>
    </row>
    <row r="7" spans="2:6" ht="20.25">
      <c r="B7" s="397" t="s">
        <v>4015</v>
      </c>
    </row>
    <row r="8" spans="2:6" s="393" customFormat="1" ht="20.25">
      <c r="B8" s="398" t="s">
        <v>635</v>
      </c>
      <c r="E8" s="395"/>
      <c r="F8" s="395"/>
    </row>
    <row r="10" spans="2:6" ht="15.75">
      <c r="B10" s="394"/>
    </row>
    <row r="11" spans="2:6">
      <c r="D11" s="395"/>
    </row>
    <row r="12" spans="2:6">
      <c r="C12" s="362"/>
      <c r="D12" s="395"/>
    </row>
    <row r="13" spans="2:6">
      <c r="C13" s="362"/>
      <c r="D13" s="395"/>
    </row>
    <row r="14" spans="2:6">
      <c r="C14" s="362"/>
      <c r="D14" s="395"/>
    </row>
    <row r="15" spans="2:6">
      <c r="C15" s="362"/>
      <c r="D15" s="395"/>
    </row>
    <row r="16" spans="2:6">
      <c r="C16" s="362"/>
      <c r="D16" s="395"/>
    </row>
  </sheetData>
  <pageMargins left="0.7" right="0.7" top="0.75" bottom="0.75" header="0.3" footer="0.3"/>
  <pageSetup orientation="landscape" r:id="rId1"/>
  <headerFooter>
    <oddFooter>&amp;LFCPS Dental Request for Proposal RFP 17MISC5&amp;C&amp;A&amp;R&amp;P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pageSetUpPr fitToPage="1"/>
  </sheetPr>
  <dimension ref="A1:O40"/>
  <sheetViews>
    <sheetView showGridLines="0" zoomScale="80" zoomScaleNormal="80" zoomScalePageLayoutView="90" workbookViewId="0">
      <selection activeCell="P13" sqref="P13"/>
    </sheetView>
  </sheetViews>
  <sheetFormatPr defaultColWidth="8.875" defaultRowHeight="15"/>
  <cols>
    <col min="1" max="1" width="17.75" style="11" customWidth="1"/>
    <col min="2" max="2" width="14" style="11" customWidth="1"/>
    <col min="3" max="5" width="19.875" style="11" customWidth="1"/>
    <col min="6" max="16384" width="8.875" style="11"/>
  </cols>
  <sheetData>
    <row r="1" spans="1:15" ht="23.25">
      <c r="A1" s="83" t="s">
        <v>617</v>
      </c>
    </row>
    <row r="2" spans="1:15" ht="20.25">
      <c r="A2" s="164" t="s">
        <v>618</v>
      </c>
    </row>
    <row r="3" spans="1:15" ht="18">
      <c r="A3" s="165" t="s">
        <v>132</v>
      </c>
    </row>
    <row r="5" spans="1:15">
      <c r="A5" s="130" t="s">
        <v>131</v>
      </c>
      <c r="B5" s="131"/>
      <c r="C5" s="131"/>
      <c r="D5" s="131"/>
      <c r="E5" s="131"/>
    </row>
    <row r="6" spans="1:15">
      <c r="A6" s="130" t="s">
        <v>130</v>
      </c>
      <c r="B6" s="131"/>
      <c r="C6" s="131"/>
      <c r="D6" s="131"/>
      <c r="E6" s="131"/>
    </row>
    <row r="7" spans="1:15">
      <c r="A7" s="132"/>
      <c r="B7" s="132"/>
      <c r="C7" s="132"/>
      <c r="D7" s="132"/>
      <c r="E7" s="132"/>
    </row>
    <row r="8" spans="1:15" ht="20.25">
      <c r="A8" s="245" t="s">
        <v>606</v>
      </c>
      <c r="B8" s="254"/>
      <c r="C8" s="254"/>
      <c r="D8" s="254"/>
      <c r="E8" s="254"/>
      <c r="F8" s="248"/>
      <c r="G8" s="248"/>
      <c r="H8" s="248"/>
      <c r="I8" s="248"/>
      <c r="J8" s="248"/>
      <c r="K8" s="248"/>
      <c r="L8" s="248"/>
      <c r="M8" s="248"/>
      <c r="N8" s="248"/>
      <c r="O8" s="248"/>
    </row>
    <row r="9" spans="1:15" ht="24.75" customHeight="1">
      <c r="A9" s="581"/>
      <c r="B9" s="581"/>
      <c r="C9" s="581"/>
      <c r="D9" s="581"/>
      <c r="E9" s="581"/>
    </row>
    <row r="10" spans="1:15" ht="24.75" customHeight="1">
      <c r="A10" s="581" t="s">
        <v>272</v>
      </c>
      <c r="B10" s="581"/>
      <c r="C10" s="581"/>
      <c r="D10" s="581"/>
      <c r="E10" s="581"/>
    </row>
    <row r="11" spans="1:15" ht="24.75" customHeight="1">
      <c r="A11" s="581"/>
      <c r="B11" s="581"/>
      <c r="C11" s="581"/>
      <c r="D11" s="581"/>
      <c r="E11" s="581"/>
    </row>
    <row r="12" spans="1:15" ht="24.75" customHeight="1">
      <c r="A12" s="192"/>
      <c r="B12" s="192"/>
      <c r="C12" s="192"/>
      <c r="D12" s="192"/>
      <c r="E12" s="192"/>
    </row>
    <row r="13" spans="1:15" ht="31.5" customHeight="1">
      <c r="A13" s="582" t="s">
        <v>3986</v>
      </c>
      <c r="B13" s="583"/>
      <c r="C13" s="584"/>
      <c r="D13" s="585"/>
      <c r="E13" s="586"/>
    </row>
    <row r="14" spans="1:15" ht="15.75">
      <c r="A14" s="120"/>
      <c r="B14" s="120"/>
      <c r="C14" s="578" t="s">
        <v>129</v>
      </c>
      <c r="D14" s="579"/>
      <c r="E14" s="580"/>
    </row>
    <row r="15" spans="1:15" ht="30.75" customHeight="1">
      <c r="A15" s="187" t="s">
        <v>574</v>
      </c>
      <c r="B15" s="187" t="s">
        <v>575</v>
      </c>
      <c r="C15" s="114" t="s">
        <v>128</v>
      </c>
      <c r="D15" s="114" t="s">
        <v>127</v>
      </c>
      <c r="E15" s="114" t="s">
        <v>237</v>
      </c>
    </row>
    <row r="16" spans="1:15">
      <c r="A16" s="366" t="s">
        <v>3977</v>
      </c>
      <c r="B16" s="367">
        <v>7031</v>
      </c>
      <c r="C16" s="39">
        <v>0</v>
      </c>
      <c r="D16" s="40">
        <v>0</v>
      </c>
      <c r="E16" s="40">
        <v>0</v>
      </c>
    </row>
    <row r="17" spans="1:7">
      <c r="A17" s="368" t="s">
        <v>3979</v>
      </c>
      <c r="B17" s="369">
        <v>239</v>
      </c>
      <c r="C17" s="39">
        <v>0</v>
      </c>
      <c r="D17" s="40">
        <v>0</v>
      </c>
      <c r="E17" s="40">
        <v>0</v>
      </c>
    </row>
    <row r="18" spans="1:7">
      <c r="A18" s="368" t="s">
        <v>3978</v>
      </c>
      <c r="B18" s="369">
        <v>234</v>
      </c>
      <c r="C18" s="39">
        <v>0</v>
      </c>
      <c r="D18" s="40">
        <v>0</v>
      </c>
      <c r="E18" s="40">
        <v>0</v>
      </c>
    </row>
    <row r="19" spans="1:7">
      <c r="A19" s="368" t="s">
        <v>3980</v>
      </c>
      <c r="B19" s="369">
        <v>170</v>
      </c>
      <c r="C19" s="39">
        <v>0</v>
      </c>
      <c r="D19" s="40">
        <v>0</v>
      </c>
      <c r="E19" s="40">
        <v>0</v>
      </c>
    </row>
    <row r="20" spans="1:7">
      <c r="A20" s="368" t="s">
        <v>3981</v>
      </c>
      <c r="B20" s="369">
        <v>117</v>
      </c>
      <c r="C20" s="39">
        <v>0</v>
      </c>
      <c r="D20" s="40">
        <v>0</v>
      </c>
      <c r="E20" s="40">
        <v>0</v>
      </c>
    </row>
    <row r="21" spans="1:7">
      <c r="A21" s="368" t="s">
        <v>3982</v>
      </c>
      <c r="B21" s="369">
        <v>76</v>
      </c>
      <c r="C21" s="39">
        <v>0</v>
      </c>
      <c r="D21" s="40">
        <v>0</v>
      </c>
      <c r="E21" s="40">
        <v>0</v>
      </c>
    </row>
    <row r="22" spans="1:7">
      <c r="A22" s="370" t="s">
        <v>3983</v>
      </c>
      <c r="B22" s="369">
        <v>50</v>
      </c>
      <c r="C22" s="39">
        <v>0</v>
      </c>
      <c r="D22" s="40">
        <v>0</v>
      </c>
      <c r="E22" s="40">
        <v>0</v>
      </c>
    </row>
    <row r="23" spans="1:7">
      <c r="A23" s="370" t="s">
        <v>3987</v>
      </c>
      <c r="B23" s="369">
        <v>46</v>
      </c>
      <c r="C23" s="39">
        <v>0</v>
      </c>
      <c r="D23" s="40">
        <v>0</v>
      </c>
      <c r="E23" s="40">
        <v>0</v>
      </c>
    </row>
    <row r="24" spans="1:7">
      <c r="A24" s="370" t="s">
        <v>3984</v>
      </c>
      <c r="B24" s="369">
        <v>25</v>
      </c>
      <c r="C24" s="39">
        <v>0</v>
      </c>
      <c r="D24" s="40">
        <v>0</v>
      </c>
      <c r="E24" s="40">
        <v>0</v>
      </c>
    </row>
    <row r="25" spans="1:7" ht="15.75">
      <c r="A25" s="371" t="s">
        <v>122</v>
      </c>
      <c r="B25" s="372">
        <f>SUM(B16:B24)</f>
        <v>7988</v>
      </c>
      <c r="C25" s="123"/>
      <c r="D25" s="123"/>
      <c r="E25" s="123"/>
      <c r="F25" s="12"/>
      <c r="G25" s="12"/>
    </row>
    <row r="26" spans="1:7" ht="15.75">
      <c r="A26" s="14" t="s">
        <v>126</v>
      </c>
      <c r="B26" s="13"/>
      <c r="C26" s="41">
        <v>0</v>
      </c>
      <c r="D26" s="41">
        <v>0</v>
      </c>
      <c r="E26" s="41">
        <v>0</v>
      </c>
    </row>
    <row r="28" spans="1:7">
      <c r="A28" s="11" t="s">
        <v>4142</v>
      </c>
      <c r="B28" s="472">
        <f>Census!E23</f>
        <v>8385</v>
      </c>
    </row>
    <row r="29" spans="1:7">
      <c r="A29" s="11" t="s">
        <v>4141</v>
      </c>
      <c r="B29" s="473">
        <f>B25/B28</f>
        <v>0.95265354800238522</v>
      </c>
    </row>
    <row r="31" spans="1:7" s="112" customFormat="1" ht="11.25">
      <c r="A31" s="112" t="s">
        <v>576</v>
      </c>
    </row>
    <row r="32" spans="1:7" s="112" customFormat="1" ht="11.25">
      <c r="A32" s="112" t="s">
        <v>125</v>
      </c>
    </row>
    <row r="33" spans="1:11" s="112" customFormat="1" ht="11.25"/>
    <row r="34" spans="1:11" s="112" customFormat="1" ht="11.25">
      <c r="A34" s="112" t="s">
        <v>577</v>
      </c>
    </row>
    <row r="35" spans="1:11" s="112" customFormat="1" ht="11.25">
      <c r="A35" s="112" t="s">
        <v>124</v>
      </c>
    </row>
    <row r="36" spans="1:11" s="112" customFormat="1" ht="11.25">
      <c r="A36" s="112" t="s">
        <v>123</v>
      </c>
    </row>
    <row r="40" spans="1:11" ht="41.25" customHeight="1">
      <c r="A40" s="250" t="s">
        <v>591</v>
      </c>
      <c r="B40" s="251"/>
      <c r="C40" s="251"/>
      <c r="D40" s="251"/>
      <c r="E40" s="252"/>
      <c r="F40" s="253"/>
      <c r="G40" s="584"/>
      <c r="H40" s="585"/>
      <c r="I40" s="585"/>
      <c r="J40" s="585"/>
      <c r="K40" s="586"/>
    </row>
  </sheetData>
  <mergeCells count="6">
    <mergeCell ref="A9:E9"/>
    <mergeCell ref="C14:E14"/>
    <mergeCell ref="A13:B13"/>
    <mergeCell ref="C13:E13"/>
    <mergeCell ref="G40:K40"/>
    <mergeCell ref="A10:E11"/>
  </mergeCells>
  <pageMargins left="0.7" right="0.7" top="0.75" bottom="0.75" header="0.3" footer="0.3"/>
  <pageSetup scale="65" orientation="landscape" r:id="rId1"/>
  <headerFooter>
    <oddFooter>&amp;LFCPS Dental Request for Proposal RFP 17MISC5&amp;C&amp;A&amp;R&amp;P</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theme="5"/>
    <pageSetUpPr fitToPage="1"/>
  </sheetPr>
  <dimension ref="A1:I39"/>
  <sheetViews>
    <sheetView showGridLines="0" zoomScale="80" zoomScaleNormal="80" workbookViewId="0">
      <selection activeCell="J10" sqref="J10"/>
    </sheetView>
  </sheetViews>
  <sheetFormatPr defaultColWidth="9" defaultRowHeight="12.75"/>
  <cols>
    <col min="1" max="1" width="9" style="55"/>
    <col min="2" max="2" width="10.75" style="55" customWidth="1"/>
    <col min="3" max="16384" width="9" style="55"/>
  </cols>
  <sheetData>
    <row r="1" spans="1:9" s="81" customFormat="1" ht="25.5">
      <c r="A1" s="83" t="s">
        <v>617</v>
      </c>
    </row>
    <row r="2" spans="1:9" s="81" customFormat="1" ht="25.5">
      <c r="A2" s="164" t="s">
        <v>618</v>
      </c>
    </row>
    <row r="3" spans="1:9" s="64" customFormat="1" ht="18">
      <c r="A3" s="165" t="s">
        <v>213</v>
      </c>
    </row>
    <row r="4" spans="1:9" s="65" customFormat="1" ht="15">
      <c r="A4" s="95"/>
    </row>
    <row r="5" spans="1:9" s="65" customFormat="1" ht="14.25">
      <c r="A5" s="587" t="s">
        <v>567</v>
      </c>
      <c r="B5" s="587"/>
      <c r="C5" s="587"/>
      <c r="D5" s="587"/>
      <c r="E5" s="587"/>
      <c r="F5" s="587"/>
      <c r="G5" s="587"/>
      <c r="H5" s="587"/>
      <c r="I5" s="587"/>
    </row>
    <row r="6" spans="1:9" s="65" customFormat="1" ht="14.25">
      <c r="A6" s="587"/>
      <c r="B6" s="587"/>
      <c r="C6" s="587"/>
      <c r="D6" s="587"/>
      <c r="E6" s="587"/>
      <c r="F6" s="587"/>
      <c r="G6" s="587"/>
      <c r="H6" s="587"/>
      <c r="I6" s="587"/>
    </row>
    <row r="7" spans="1:9" s="65" customFormat="1" ht="14.25">
      <c r="A7" s="587"/>
      <c r="B7" s="587"/>
      <c r="C7" s="587"/>
      <c r="D7" s="587"/>
      <c r="E7" s="587"/>
      <c r="F7" s="587"/>
      <c r="G7" s="587"/>
      <c r="H7" s="587"/>
      <c r="I7" s="587"/>
    </row>
    <row r="8" spans="1:9" s="65" customFormat="1" ht="14.25">
      <c r="A8" s="587"/>
      <c r="B8" s="587"/>
      <c r="C8" s="587"/>
      <c r="D8" s="587"/>
      <c r="E8" s="587"/>
      <c r="F8" s="587"/>
      <c r="G8" s="587"/>
      <c r="H8" s="587"/>
      <c r="I8" s="587"/>
    </row>
    <row r="9" spans="1:9" s="65" customFormat="1" ht="14.25">
      <c r="A9" s="587"/>
      <c r="B9" s="587"/>
      <c r="C9" s="587"/>
      <c r="D9" s="587"/>
      <c r="E9" s="587"/>
      <c r="F9" s="587"/>
      <c r="G9" s="587"/>
      <c r="H9" s="587"/>
      <c r="I9" s="587"/>
    </row>
    <row r="10" spans="1:9" s="65" customFormat="1" ht="14.25">
      <c r="A10" s="96"/>
      <c r="B10" s="96"/>
      <c r="C10" s="96"/>
      <c r="D10" s="96"/>
      <c r="E10" s="96"/>
      <c r="F10" s="96"/>
      <c r="G10" s="96"/>
      <c r="H10" s="96"/>
      <c r="I10" s="96"/>
    </row>
    <row r="11" spans="1:9" s="65" customFormat="1" ht="14.25">
      <c r="A11" s="587" t="s">
        <v>214</v>
      </c>
      <c r="B11" s="587"/>
      <c r="C11" s="587"/>
      <c r="D11" s="587"/>
      <c r="E11" s="587"/>
      <c r="F11" s="587"/>
      <c r="G11" s="587"/>
      <c r="H11" s="587"/>
      <c r="I11" s="587"/>
    </row>
    <row r="12" spans="1:9" s="65" customFormat="1" ht="14.25">
      <c r="A12" s="587"/>
      <c r="B12" s="587"/>
      <c r="C12" s="587"/>
      <c r="D12" s="587"/>
      <c r="E12" s="587"/>
      <c r="F12" s="587"/>
      <c r="G12" s="587"/>
      <c r="H12" s="587"/>
      <c r="I12" s="587"/>
    </row>
    <row r="13" spans="1:9" s="65" customFormat="1" ht="7.5" customHeight="1">
      <c r="A13" s="587"/>
      <c r="B13" s="587"/>
      <c r="C13" s="587"/>
      <c r="D13" s="587"/>
      <c r="E13" s="587"/>
      <c r="F13" s="587"/>
      <c r="G13" s="587"/>
      <c r="H13" s="587"/>
      <c r="I13" s="587"/>
    </row>
    <row r="14" spans="1:9" s="65" customFormat="1" ht="14.25">
      <c r="A14" s="97"/>
      <c r="B14" s="97"/>
      <c r="C14" s="97"/>
      <c r="D14" s="97"/>
      <c r="E14" s="97"/>
      <c r="F14" s="97"/>
      <c r="G14" s="97"/>
      <c r="H14" s="97"/>
      <c r="I14" s="97"/>
    </row>
    <row r="15" spans="1:9" s="65" customFormat="1" ht="14.25">
      <c r="A15" s="97"/>
      <c r="B15" s="97"/>
      <c r="C15" s="97"/>
      <c r="D15" s="97"/>
      <c r="E15" s="97"/>
      <c r="F15" s="97"/>
      <c r="G15" s="97"/>
      <c r="H15" s="97"/>
      <c r="I15" s="97"/>
    </row>
    <row r="16" spans="1:9" s="65" customFormat="1" ht="14.25">
      <c r="A16" s="97"/>
      <c r="B16" s="97"/>
      <c r="C16" s="97"/>
      <c r="D16" s="97"/>
      <c r="E16" s="97"/>
      <c r="F16" s="97"/>
      <c r="G16" s="98"/>
      <c r="H16" s="97"/>
      <c r="I16" s="97"/>
    </row>
    <row r="17" spans="1:9" s="65" customFormat="1" ht="14.25">
      <c r="A17" s="99"/>
      <c r="B17" s="99"/>
      <c r="C17" s="99"/>
      <c r="D17" s="99"/>
      <c r="E17" s="99"/>
      <c r="F17" s="99"/>
      <c r="G17" s="100"/>
      <c r="H17" s="99"/>
      <c r="I17" s="99"/>
    </row>
    <row r="18" spans="1:9" s="65" customFormat="1" ht="14.25">
      <c r="A18" s="99"/>
      <c r="B18" s="99"/>
      <c r="C18" s="99"/>
      <c r="D18" s="99"/>
      <c r="E18" s="99"/>
      <c r="F18" s="99"/>
      <c r="G18" s="100"/>
      <c r="H18" s="99"/>
      <c r="I18" s="99"/>
    </row>
    <row r="19" spans="1:9" s="65" customFormat="1" ht="14.25">
      <c r="A19" s="99"/>
      <c r="B19" s="99"/>
      <c r="C19" s="99"/>
      <c r="D19" s="99"/>
      <c r="E19" s="99"/>
      <c r="F19" s="99"/>
      <c r="G19" s="100"/>
      <c r="H19" s="99"/>
      <c r="I19" s="99"/>
    </row>
    <row r="20" spans="1:9" s="65" customFormat="1" ht="14.25">
      <c r="A20" s="99"/>
      <c r="B20" s="99"/>
      <c r="C20" s="99"/>
      <c r="D20" s="99"/>
      <c r="E20" s="99"/>
      <c r="F20" s="99"/>
      <c r="G20" s="99"/>
      <c r="H20" s="99"/>
      <c r="I20" s="99"/>
    </row>
    <row r="21" spans="1:9" s="65" customFormat="1" ht="14.25">
      <c r="A21" s="101"/>
      <c r="B21" s="101"/>
      <c r="C21" s="102"/>
      <c r="D21" s="102"/>
      <c r="E21" s="102"/>
      <c r="F21" s="102"/>
      <c r="G21" s="102"/>
      <c r="H21" s="101"/>
      <c r="I21" s="101"/>
    </row>
    <row r="22" spans="1:9" s="65" customFormat="1" ht="14.25">
      <c r="A22" s="101"/>
      <c r="B22" s="101"/>
      <c r="C22" s="101"/>
      <c r="D22" s="101"/>
      <c r="E22" s="101"/>
      <c r="F22" s="101"/>
      <c r="G22" s="101"/>
      <c r="H22" s="101"/>
      <c r="I22" s="101"/>
    </row>
    <row r="23" spans="1:9" s="65" customFormat="1" ht="15">
      <c r="A23" s="95" t="s">
        <v>215</v>
      </c>
      <c r="B23" s="95"/>
      <c r="C23" s="97"/>
      <c r="D23" s="97"/>
      <c r="E23" s="97"/>
      <c r="F23" s="97"/>
      <c r="G23" s="97"/>
    </row>
    <row r="24" spans="1:9" s="65" customFormat="1" ht="15">
      <c r="A24" s="95"/>
      <c r="B24" s="95"/>
      <c r="C24" s="101"/>
      <c r="D24" s="101"/>
      <c r="E24" s="101"/>
      <c r="F24" s="101"/>
      <c r="G24" s="101"/>
    </row>
    <row r="25" spans="1:9" s="65" customFormat="1" ht="15">
      <c r="A25" s="95" t="s">
        <v>216</v>
      </c>
      <c r="B25" s="95"/>
      <c r="C25" s="97"/>
      <c r="D25" s="97"/>
      <c r="E25" s="97"/>
      <c r="F25" s="97"/>
      <c r="G25" s="97"/>
    </row>
    <row r="26" spans="1:9" s="65" customFormat="1" ht="15">
      <c r="A26" s="95"/>
      <c r="B26" s="95"/>
      <c r="C26" s="101"/>
      <c r="D26" s="101"/>
      <c r="E26" s="101"/>
      <c r="F26" s="101"/>
      <c r="G26" s="101"/>
    </row>
    <row r="27" spans="1:9" s="65" customFormat="1" ht="15">
      <c r="A27" s="95" t="s">
        <v>217</v>
      </c>
      <c r="B27" s="95"/>
      <c r="C27" s="97"/>
      <c r="D27" s="97"/>
      <c r="E27" s="97"/>
      <c r="F27" s="97"/>
      <c r="G27" s="97"/>
    </row>
    <row r="28" spans="1:9" s="65" customFormat="1" ht="15">
      <c r="A28" s="95"/>
      <c r="B28" s="95"/>
      <c r="C28" s="101"/>
      <c r="D28" s="101"/>
      <c r="E28" s="101"/>
      <c r="F28" s="101"/>
      <c r="G28" s="101"/>
    </row>
    <row r="29" spans="1:9" s="65" customFormat="1" ht="15">
      <c r="A29" s="95" t="s">
        <v>218</v>
      </c>
      <c r="B29" s="95"/>
      <c r="C29" s="97"/>
      <c r="D29" s="97"/>
      <c r="E29" s="97"/>
      <c r="F29" s="97"/>
      <c r="G29" s="97"/>
    </row>
    <row r="30" spans="1:9" s="65" customFormat="1" ht="15">
      <c r="A30" s="95"/>
      <c r="B30" s="95"/>
      <c r="C30" s="101"/>
      <c r="D30" s="101"/>
      <c r="E30" s="101"/>
      <c r="F30" s="101"/>
      <c r="G30" s="101"/>
    </row>
    <row r="31" spans="1:9" s="65" customFormat="1" ht="15">
      <c r="A31" s="95" t="s">
        <v>219</v>
      </c>
      <c r="B31" s="103"/>
      <c r="C31" s="97"/>
      <c r="D31" s="97"/>
      <c r="E31" s="97"/>
      <c r="F31" s="97"/>
      <c r="G31" s="97"/>
    </row>
    <row r="32" spans="1:9" s="65" customFormat="1" ht="15">
      <c r="A32" s="95"/>
      <c r="B32" s="95"/>
    </row>
    <row r="33" s="65" customFormat="1" ht="14.25"/>
    <row r="34" s="65" customFormat="1" ht="14.25"/>
    <row r="35" s="65" customFormat="1" ht="14.25"/>
    <row r="36" s="65" customFormat="1" ht="14.25"/>
    <row r="37" s="65" customFormat="1" ht="14.25"/>
    <row r="38" s="65" customFormat="1" ht="14.25"/>
    <row r="39" s="65" customFormat="1" ht="14.25"/>
  </sheetData>
  <mergeCells count="2">
    <mergeCell ref="A5:I9"/>
    <mergeCell ref="A11:I13"/>
  </mergeCells>
  <pageMargins left="0.7" right="0.7" top="0.75" bottom="0.75" header="0.3" footer="0.3"/>
  <pageSetup orientation="landscape" r:id="rId1"/>
  <headerFooter>
    <oddFooter>&amp;LFCPS Dental Request for Proposal RFP 17MISC5&amp;C&amp;A&amp;R&amp;P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theme="4"/>
    <pageSetUpPr fitToPage="1"/>
  </sheetPr>
  <dimension ref="A1:I54"/>
  <sheetViews>
    <sheetView showGridLines="0" topLeftCell="A34" zoomScaleNormal="100" workbookViewId="0">
      <selection activeCell="J10" sqref="J10"/>
    </sheetView>
  </sheetViews>
  <sheetFormatPr defaultRowHeight="14.25"/>
  <cols>
    <col min="1" max="1" width="93.75" customWidth="1"/>
    <col min="3" max="3" width="12" customWidth="1"/>
  </cols>
  <sheetData>
    <row r="1" spans="1:9" ht="23.25">
      <c r="A1" s="83" t="s">
        <v>617</v>
      </c>
    </row>
    <row r="2" spans="1:9" s="190" customFormat="1" ht="25.35" customHeight="1">
      <c r="A2" s="188" t="s">
        <v>235</v>
      </c>
      <c r="B2" s="189"/>
      <c r="C2" s="189"/>
      <c r="D2" s="189"/>
      <c r="E2" s="189"/>
      <c r="F2" s="189"/>
      <c r="G2" s="189"/>
      <c r="H2" s="189"/>
      <c r="I2" s="189"/>
    </row>
    <row r="3" spans="1:9" s="190" customFormat="1" ht="23.25">
      <c r="A3" s="188"/>
      <c r="B3" s="189"/>
      <c r="C3" s="189"/>
      <c r="D3" s="189"/>
      <c r="E3" s="189"/>
      <c r="F3" s="189"/>
      <c r="G3" s="189"/>
      <c r="H3" s="189"/>
      <c r="I3" s="189"/>
    </row>
    <row r="4" spans="1:9" ht="20.25">
      <c r="A4" s="188" t="s">
        <v>580</v>
      </c>
      <c r="B4" s="80"/>
      <c r="C4" s="80"/>
      <c r="D4" s="80"/>
      <c r="E4" s="80"/>
      <c r="F4" s="80"/>
      <c r="G4" s="80"/>
      <c r="H4" s="80"/>
      <c r="I4" s="80"/>
    </row>
    <row r="5" spans="1:9" ht="28.5">
      <c r="A5" s="80" t="s">
        <v>553</v>
      </c>
      <c r="B5" s="80"/>
      <c r="C5" s="80"/>
      <c r="D5" s="80"/>
      <c r="E5" s="80"/>
      <c r="F5" s="80"/>
      <c r="G5" s="80"/>
      <c r="H5" s="80"/>
      <c r="I5" s="80"/>
    </row>
    <row r="6" spans="1:9" ht="7.5" customHeight="1">
      <c r="A6" s="151"/>
      <c r="B6" s="151"/>
      <c r="C6" s="151"/>
      <c r="D6" s="151"/>
      <c r="E6" s="151"/>
      <c r="F6" s="151"/>
      <c r="G6" s="151"/>
      <c r="H6" s="151"/>
      <c r="I6" s="151"/>
    </row>
    <row r="7" spans="1:9" s="82" customFormat="1" ht="25.35" customHeight="1">
      <c r="A7" s="188" t="s">
        <v>230</v>
      </c>
      <c r="B7" s="86"/>
      <c r="C7" s="86"/>
      <c r="D7" s="86"/>
      <c r="E7" s="86"/>
      <c r="F7" s="86"/>
      <c r="G7" s="86"/>
      <c r="H7" s="86"/>
      <c r="I7" s="86"/>
    </row>
    <row r="8" spans="1:9" ht="42.75">
      <c r="A8" s="80" t="s">
        <v>227</v>
      </c>
      <c r="B8" s="80"/>
      <c r="C8" s="80"/>
      <c r="D8" s="80"/>
      <c r="E8" s="80"/>
      <c r="F8" s="80"/>
      <c r="G8" s="80"/>
      <c r="H8" s="80"/>
      <c r="I8" s="80"/>
    </row>
    <row r="9" spans="1:9" ht="9.1999999999999993" customHeight="1">
      <c r="A9" s="80"/>
      <c r="B9" s="80"/>
      <c r="C9" s="80"/>
      <c r="D9" s="80"/>
      <c r="E9" s="80"/>
      <c r="F9" s="80"/>
      <c r="G9" s="80"/>
      <c r="H9" s="80"/>
      <c r="I9" s="80"/>
    </row>
    <row r="10" spans="1:9" ht="25.35" customHeight="1">
      <c r="A10" s="188" t="s">
        <v>287</v>
      </c>
      <c r="B10" s="136"/>
      <c r="C10" s="136"/>
      <c r="D10" s="136"/>
      <c r="E10" s="136"/>
      <c r="F10" s="136"/>
      <c r="G10" s="136"/>
      <c r="H10" s="136"/>
      <c r="I10" s="136"/>
    </row>
    <row r="11" spans="1:9" ht="57">
      <c r="A11" s="261" t="s">
        <v>609</v>
      </c>
      <c r="B11" s="136"/>
      <c r="C11" s="136"/>
      <c r="D11" s="136"/>
      <c r="E11" s="136"/>
      <c r="F11" s="136"/>
      <c r="G11" s="136"/>
      <c r="H11" s="136"/>
      <c r="I11" s="136"/>
    </row>
    <row r="12" spans="1:9" ht="9.1999999999999993" customHeight="1">
      <c r="A12" s="136"/>
      <c r="B12" s="136"/>
      <c r="C12" s="136"/>
      <c r="D12" s="136"/>
      <c r="E12" s="136"/>
      <c r="F12" s="136"/>
      <c r="G12" s="136"/>
      <c r="H12" s="136"/>
      <c r="I12" s="136"/>
    </row>
    <row r="13" spans="1:9" s="263" customFormat="1" ht="20.25">
      <c r="A13" s="188" t="s">
        <v>231</v>
      </c>
      <c r="B13" s="151"/>
      <c r="C13" s="151"/>
      <c r="D13" s="151"/>
      <c r="E13" s="151"/>
      <c r="F13" s="151"/>
      <c r="G13" s="151"/>
      <c r="H13" s="151"/>
      <c r="I13" s="151"/>
    </row>
    <row r="14" spans="1:9" s="263" customFormat="1" ht="72">
      <c r="A14" s="84" t="s">
        <v>4016</v>
      </c>
      <c r="B14" s="151"/>
      <c r="C14" s="151"/>
      <c r="D14" s="151"/>
      <c r="E14" s="151"/>
      <c r="F14" s="151"/>
      <c r="G14" s="151"/>
      <c r="H14" s="151"/>
      <c r="I14" s="151"/>
    </row>
    <row r="15" spans="1:9" s="263" customFormat="1">
      <c r="A15" s="151" t="s">
        <v>228</v>
      </c>
      <c r="B15" s="151"/>
      <c r="C15" s="151"/>
      <c r="D15" s="151"/>
      <c r="E15" s="151"/>
      <c r="F15" s="151"/>
      <c r="G15" s="151"/>
      <c r="H15" s="151"/>
      <c r="I15" s="151"/>
    </row>
    <row r="16" spans="1:9" s="263" customFormat="1" ht="8.1" customHeight="1">
      <c r="B16" s="151"/>
      <c r="C16" s="151"/>
      <c r="D16" s="151"/>
      <c r="E16" s="151"/>
      <c r="F16" s="151"/>
      <c r="G16" s="151"/>
      <c r="H16" s="151"/>
      <c r="I16" s="151"/>
    </row>
    <row r="17" spans="1:9" ht="25.35" customHeight="1">
      <c r="A17" s="188" t="s">
        <v>352</v>
      </c>
      <c r="B17" s="136"/>
      <c r="C17" s="136"/>
      <c r="D17" s="136"/>
      <c r="E17" s="136"/>
      <c r="F17" s="136"/>
      <c r="G17" s="136"/>
      <c r="H17" s="136"/>
      <c r="I17" s="136"/>
    </row>
    <row r="18" spans="1:9" ht="57">
      <c r="A18" s="137" t="s">
        <v>288</v>
      </c>
      <c r="B18" s="136"/>
      <c r="C18" s="136"/>
      <c r="D18" s="136"/>
      <c r="E18" s="136"/>
      <c r="F18" s="136"/>
      <c r="G18" s="136"/>
      <c r="H18" s="136"/>
      <c r="I18" s="136"/>
    </row>
    <row r="19" spans="1:9" ht="9.1999999999999993" customHeight="1">
      <c r="A19" s="136"/>
      <c r="B19" s="136"/>
      <c r="C19" s="136"/>
      <c r="D19" s="136"/>
      <c r="E19" s="136"/>
      <c r="F19" s="136"/>
      <c r="G19" s="136"/>
      <c r="H19" s="136"/>
      <c r="I19" s="136"/>
    </row>
    <row r="20" spans="1:9" ht="25.35" customHeight="1">
      <c r="A20" s="188" t="s">
        <v>232</v>
      </c>
      <c r="B20" s="136"/>
      <c r="C20" s="136"/>
      <c r="D20" s="136"/>
      <c r="E20" s="136"/>
      <c r="F20" s="136"/>
      <c r="G20" s="136"/>
      <c r="H20" s="136"/>
      <c r="I20" s="136"/>
    </row>
    <row r="21" spans="1:9">
      <c r="A21" s="80" t="s">
        <v>4017</v>
      </c>
      <c r="B21" s="136"/>
      <c r="C21" s="263"/>
      <c r="D21" s="136"/>
      <c r="E21" s="136"/>
      <c r="F21" s="136"/>
      <c r="G21" s="136"/>
      <c r="H21" s="136"/>
      <c r="I21" s="136"/>
    </row>
    <row r="22" spans="1:9" ht="9.1999999999999993" customHeight="1">
      <c r="A22" s="136"/>
      <c r="B22" s="136"/>
      <c r="C22" s="136"/>
      <c r="D22" s="136"/>
      <c r="E22" s="136"/>
      <c r="F22" s="136"/>
      <c r="G22" s="136"/>
      <c r="H22" s="136"/>
      <c r="I22" s="136"/>
    </row>
    <row r="23" spans="1:9" ht="25.35" customHeight="1">
      <c r="A23" s="188" t="s">
        <v>289</v>
      </c>
      <c r="B23" s="136"/>
      <c r="C23" s="136"/>
      <c r="D23" s="136"/>
      <c r="E23" s="136"/>
      <c r="F23" s="136"/>
      <c r="G23" s="136"/>
      <c r="H23" s="136"/>
      <c r="I23" s="136"/>
    </row>
    <row r="24" spans="1:9" ht="15">
      <c r="A24" s="138" t="s">
        <v>4018</v>
      </c>
      <c r="B24" s="136"/>
      <c r="C24" s="136"/>
      <c r="D24" s="136"/>
      <c r="E24" s="136"/>
      <c r="F24" s="136"/>
      <c r="G24" s="136"/>
      <c r="H24" s="136"/>
      <c r="I24" s="136"/>
    </row>
    <row r="25" spans="1:9" ht="9" customHeight="1">
      <c r="A25" s="136"/>
      <c r="B25" s="136"/>
      <c r="C25" s="136"/>
      <c r="D25" s="136"/>
      <c r="E25" s="136"/>
      <c r="F25" s="136"/>
      <c r="G25" s="136"/>
      <c r="H25" s="136"/>
      <c r="I25" s="136"/>
    </row>
    <row r="26" spans="1:9" ht="25.35" customHeight="1">
      <c r="A26" s="188" t="s">
        <v>290</v>
      </c>
      <c r="B26" s="136"/>
      <c r="C26" s="136"/>
      <c r="D26" s="136"/>
      <c r="E26" s="136"/>
      <c r="F26" s="136"/>
      <c r="G26" s="136"/>
      <c r="H26" s="136"/>
      <c r="I26" s="136"/>
    </row>
    <row r="27" spans="1:9">
      <c r="A27" s="63" t="s">
        <v>555</v>
      </c>
      <c r="B27" s="136"/>
      <c r="C27" s="263"/>
      <c r="D27" s="136"/>
      <c r="E27" s="136"/>
      <c r="F27" s="136"/>
      <c r="G27" s="136"/>
      <c r="H27" s="136"/>
      <c r="I27" s="136"/>
    </row>
    <row r="28" spans="1:9" ht="9.1999999999999993" customHeight="1"/>
    <row r="29" spans="1:9" s="83" customFormat="1" ht="25.35" customHeight="1">
      <c r="A29" s="188" t="s">
        <v>234</v>
      </c>
      <c r="B29" s="85"/>
      <c r="C29" s="85"/>
      <c r="D29" s="85"/>
      <c r="E29" s="85"/>
      <c r="F29" s="85"/>
      <c r="G29" s="85"/>
      <c r="H29" s="85"/>
      <c r="I29" s="85"/>
    </row>
    <row r="30" spans="1:9" ht="57">
      <c r="A30" s="84" t="s">
        <v>297</v>
      </c>
      <c r="B30" s="80"/>
      <c r="C30" s="80"/>
      <c r="D30" s="80"/>
      <c r="E30" s="80"/>
      <c r="F30" s="80"/>
      <c r="G30" s="80"/>
      <c r="H30" s="80"/>
      <c r="I30" s="80"/>
    </row>
    <row r="31" spans="1:9" ht="9.1999999999999993" customHeight="1"/>
    <row r="32" spans="1:9" s="83" customFormat="1" ht="25.35" customHeight="1">
      <c r="A32" s="188" t="s">
        <v>233</v>
      </c>
      <c r="B32" s="85"/>
      <c r="C32" s="85"/>
      <c r="D32" s="85"/>
      <c r="E32" s="85"/>
      <c r="F32" s="85"/>
      <c r="G32" s="85"/>
      <c r="H32" s="85"/>
      <c r="I32" s="85"/>
    </row>
    <row r="33" spans="1:9" ht="36" customHeight="1">
      <c r="A33" s="264" t="s">
        <v>229</v>
      </c>
      <c r="B33" s="80"/>
      <c r="C33" s="80"/>
      <c r="D33" s="80"/>
      <c r="E33" s="80"/>
      <c r="F33" s="80"/>
      <c r="G33" s="80"/>
      <c r="H33" s="80"/>
      <c r="I33" s="80"/>
    </row>
    <row r="34" spans="1:9" ht="57">
      <c r="A34" s="118" t="s">
        <v>581</v>
      </c>
      <c r="B34" s="80"/>
      <c r="C34" s="80"/>
      <c r="D34" s="80"/>
      <c r="E34" s="80"/>
      <c r="F34" s="80"/>
      <c r="G34" s="80"/>
      <c r="H34" s="80"/>
      <c r="I34" s="80"/>
    </row>
    <row r="35" spans="1:9">
      <c r="A35" s="119" t="s">
        <v>554</v>
      </c>
      <c r="B35" s="80"/>
      <c r="C35" s="80"/>
      <c r="D35" s="80"/>
      <c r="E35" s="80"/>
      <c r="F35" s="80"/>
      <c r="G35" s="80"/>
      <c r="H35" s="80"/>
      <c r="I35" s="80"/>
    </row>
    <row r="36" spans="1:9" ht="28.5">
      <c r="A36" s="141" t="s">
        <v>521</v>
      </c>
      <c r="B36" s="141"/>
      <c r="C36" s="141"/>
      <c r="D36" s="141"/>
      <c r="E36" s="141"/>
      <c r="F36" s="141"/>
      <c r="G36" s="141"/>
      <c r="H36" s="141"/>
      <c r="I36" s="141"/>
    </row>
    <row r="37" spans="1:9">
      <c r="A37" s="119" t="s">
        <v>264</v>
      </c>
      <c r="B37" s="80"/>
      <c r="C37" s="80"/>
      <c r="D37" s="80"/>
      <c r="E37" s="80"/>
      <c r="F37" s="80"/>
      <c r="G37" s="80"/>
      <c r="H37" s="80"/>
      <c r="I37" s="80"/>
    </row>
    <row r="38" spans="1:9">
      <c r="A38" s="119" t="s">
        <v>265</v>
      </c>
      <c r="B38" s="80"/>
      <c r="C38" s="80"/>
      <c r="D38" s="80"/>
      <c r="E38" s="80"/>
      <c r="F38" s="80"/>
      <c r="G38" s="80"/>
      <c r="H38" s="80"/>
      <c r="I38" s="80"/>
    </row>
    <row r="39" spans="1:9">
      <c r="A39" s="119" t="s">
        <v>582</v>
      </c>
      <c r="B39" s="80"/>
      <c r="C39" s="80"/>
      <c r="D39" s="80"/>
      <c r="E39" s="80"/>
      <c r="F39" s="80"/>
      <c r="G39" s="80"/>
      <c r="H39" s="80"/>
      <c r="I39" s="80"/>
    </row>
    <row r="40" spans="1:9">
      <c r="A40" s="119" t="s">
        <v>266</v>
      </c>
      <c r="B40" s="80"/>
      <c r="C40" s="80"/>
      <c r="D40" s="80"/>
      <c r="E40" s="80"/>
      <c r="F40" s="80"/>
      <c r="G40" s="80"/>
      <c r="H40" s="80"/>
      <c r="I40" s="80"/>
    </row>
    <row r="41" spans="1:9">
      <c r="A41" s="119" t="s">
        <v>267</v>
      </c>
      <c r="B41" s="80"/>
      <c r="C41" s="80"/>
      <c r="D41" s="80"/>
      <c r="E41" s="80"/>
      <c r="F41" s="80"/>
      <c r="G41" s="80"/>
      <c r="H41" s="80"/>
      <c r="I41" s="80"/>
    </row>
    <row r="42" spans="1:9" ht="28.5">
      <c r="A42" s="262" t="s">
        <v>610</v>
      </c>
      <c r="B42" s="140"/>
      <c r="C42" s="80"/>
      <c r="D42" s="80"/>
      <c r="E42" s="80"/>
      <c r="F42" s="80"/>
      <c r="G42" s="80"/>
      <c r="H42" s="80"/>
      <c r="I42" s="80"/>
    </row>
    <row r="43" spans="1:9" ht="28.5">
      <c r="A43" s="119" t="s">
        <v>522</v>
      </c>
      <c r="B43" s="80"/>
      <c r="C43" s="80"/>
      <c r="D43" s="80"/>
      <c r="E43" s="80"/>
      <c r="F43" s="80"/>
      <c r="G43" s="80"/>
      <c r="H43" s="80"/>
      <c r="I43" s="80"/>
    </row>
    <row r="44" spans="1:9">
      <c r="A44" s="80"/>
      <c r="B44" s="80"/>
      <c r="C44" s="80"/>
      <c r="D44" s="80"/>
      <c r="E44" s="80"/>
      <c r="F44" s="80"/>
      <c r="G44" s="80"/>
      <c r="H44" s="80"/>
      <c r="I44" s="80"/>
    </row>
    <row r="45" spans="1:9">
      <c r="A45" s="80"/>
      <c r="B45" s="80"/>
      <c r="C45" s="80"/>
      <c r="D45" s="80"/>
      <c r="E45" s="80"/>
      <c r="F45" s="80"/>
      <c r="G45" s="80"/>
      <c r="H45" s="80"/>
      <c r="I45" s="80"/>
    </row>
    <row r="46" spans="1:9">
      <c r="A46" s="80"/>
      <c r="B46" s="80"/>
      <c r="C46" s="80"/>
      <c r="D46" s="80"/>
      <c r="E46" s="80"/>
      <c r="F46" s="80"/>
      <c r="G46" s="80"/>
      <c r="H46" s="80"/>
      <c r="I46" s="80"/>
    </row>
    <row r="47" spans="1:9">
      <c r="A47" s="80"/>
      <c r="B47" s="80"/>
      <c r="C47" s="80"/>
      <c r="D47" s="80"/>
      <c r="E47" s="80"/>
      <c r="F47" s="80"/>
      <c r="G47" s="80"/>
      <c r="H47" s="80"/>
      <c r="I47" s="80"/>
    </row>
    <row r="48" spans="1:9">
      <c r="A48" s="80"/>
      <c r="B48" s="80"/>
      <c r="C48" s="80"/>
      <c r="D48" s="80"/>
      <c r="E48" s="80"/>
      <c r="F48" s="80"/>
      <c r="G48" s="80"/>
      <c r="H48" s="80"/>
      <c r="I48" s="80"/>
    </row>
    <row r="49" spans="1:9">
      <c r="A49" s="80"/>
      <c r="B49" s="80"/>
      <c r="C49" s="80"/>
      <c r="D49" s="80"/>
      <c r="E49" s="80"/>
      <c r="F49" s="80"/>
      <c r="G49" s="80"/>
      <c r="H49" s="80"/>
      <c r="I49" s="80"/>
    </row>
    <row r="50" spans="1:9">
      <c r="A50" s="80"/>
      <c r="B50" s="80"/>
      <c r="C50" s="80"/>
      <c r="D50" s="80"/>
      <c r="E50" s="80"/>
      <c r="F50" s="80"/>
      <c r="G50" s="80"/>
      <c r="H50" s="80"/>
      <c r="I50" s="80"/>
    </row>
    <row r="51" spans="1:9">
      <c r="A51" s="80"/>
      <c r="B51" s="80"/>
      <c r="C51" s="80"/>
      <c r="D51" s="80"/>
      <c r="E51" s="80"/>
      <c r="F51" s="80"/>
      <c r="G51" s="80"/>
      <c r="H51" s="80"/>
      <c r="I51" s="80"/>
    </row>
    <row r="52" spans="1:9">
      <c r="A52" s="80"/>
      <c r="B52" s="80"/>
      <c r="C52" s="80"/>
      <c r="D52" s="80"/>
      <c r="E52" s="80"/>
      <c r="F52" s="80"/>
      <c r="G52" s="80"/>
      <c r="H52" s="80"/>
      <c r="I52" s="80"/>
    </row>
    <row r="53" spans="1:9">
      <c r="A53" s="80"/>
      <c r="B53" s="80"/>
      <c r="C53" s="80"/>
      <c r="D53" s="80"/>
      <c r="E53" s="80"/>
      <c r="F53" s="80"/>
      <c r="G53" s="80"/>
      <c r="H53" s="80"/>
      <c r="I53" s="80"/>
    </row>
    <row r="54" spans="1:9">
      <c r="A54" s="80"/>
      <c r="B54" s="80"/>
      <c r="C54" s="80"/>
      <c r="D54" s="80"/>
      <c r="E54" s="80"/>
      <c r="F54" s="80"/>
      <c r="G54" s="80"/>
      <c r="H54" s="80"/>
      <c r="I54" s="80"/>
    </row>
  </sheetData>
  <phoneticPr fontId="13" type="noConversion"/>
  <pageMargins left="0.7" right="0.7" top="0.75" bottom="0.75" header="0.3" footer="0.3"/>
  <pageSetup scale="50" orientation="landscape" r:id="rId1"/>
  <headerFooter>
    <oddFooter>&amp;LFCPS Dental Request for Proposal RFP 17MISC5&amp;C&amp;A&amp;R&amp;P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pageSetUpPr fitToPage="1"/>
  </sheetPr>
  <dimension ref="A1:J18"/>
  <sheetViews>
    <sheetView showGridLines="0" zoomScaleNormal="100" workbookViewId="0">
      <selection activeCell="J10" sqref="J10"/>
    </sheetView>
  </sheetViews>
  <sheetFormatPr defaultRowHeight="14.25"/>
  <cols>
    <col min="1" max="1" width="87.125" customWidth="1"/>
  </cols>
  <sheetData>
    <row r="1" spans="1:10" ht="23.25">
      <c r="A1" s="83" t="s">
        <v>617</v>
      </c>
    </row>
    <row r="2" spans="1:10" ht="30.75" customHeight="1">
      <c r="A2" s="179" t="s">
        <v>520</v>
      </c>
      <c r="B2" s="151"/>
      <c r="C2" s="151"/>
      <c r="D2" s="151"/>
      <c r="E2" s="151"/>
      <c r="F2" s="151"/>
      <c r="G2" s="151"/>
      <c r="H2" s="151"/>
      <c r="I2" s="151"/>
    </row>
    <row r="3" spans="1:10">
      <c r="A3" s="151"/>
      <c r="B3" s="151"/>
      <c r="C3" s="151"/>
      <c r="D3" s="151"/>
      <c r="E3" s="151"/>
      <c r="F3" s="151"/>
      <c r="G3" s="151"/>
      <c r="H3" s="151"/>
      <c r="I3" s="151"/>
    </row>
    <row r="4" spans="1:10">
      <c r="A4" s="151" t="s">
        <v>510</v>
      </c>
      <c r="B4" s="151"/>
      <c r="C4" s="151"/>
      <c r="D4" s="151"/>
      <c r="E4" s="151"/>
      <c r="F4" s="151"/>
      <c r="G4" s="151"/>
      <c r="H4" s="151"/>
      <c r="I4" s="151"/>
    </row>
    <row r="5" spans="1:10">
      <c r="A5" s="151"/>
      <c r="B5" s="151"/>
      <c r="C5" s="151"/>
      <c r="D5" s="151"/>
      <c r="E5" s="151"/>
      <c r="F5" s="151"/>
      <c r="G5" s="151"/>
      <c r="H5" s="151"/>
      <c r="I5" s="151"/>
    </row>
    <row r="6" spans="1:10">
      <c r="A6" s="151" t="s">
        <v>511</v>
      </c>
      <c r="B6" s="151"/>
      <c r="C6" s="151"/>
      <c r="D6" s="151"/>
      <c r="E6" s="151"/>
      <c r="F6" s="151"/>
      <c r="G6" s="151"/>
      <c r="H6" s="151"/>
      <c r="I6" s="151"/>
    </row>
    <row r="7" spans="1:10">
      <c r="A7" s="151" t="s">
        <v>512</v>
      </c>
      <c r="B7" s="151"/>
      <c r="C7" s="151"/>
      <c r="D7" s="151"/>
      <c r="E7" s="151"/>
      <c r="F7" s="151"/>
      <c r="G7" s="151"/>
      <c r="H7" s="151"/>
      <c r="I7" s="151"/>
    </row>
    <row r="8" spans="1:10" ht="7.35" customHeight="1">
      <c r="A8" s="151"/>
      <c r="B8" s="151"/>
      <c r="C8" s="151"/>
      <c r="D8" s="151"/>
      <c r="E8" s="151"/>
      <c r="F8" s="151"/>
      <c r="G8" s="151"/>
      <c r="H8" s="151"/>
      <c r="I8" s="151"/>
    </row>
    <row r="9" spans="1:10">
      <c r="A9" s="151" t="s">
        <v>513</v>
      </c>
      <c r="B9" s="151"/>
      <c r="C9" s="151"/>
      <c r="D9" s="151"/>
      <c r="E9" s="151"/>
      <c r="F9" s="151"/>
      <c r="G9" s="151"/>
      <c r="H9" s="151"/>
      <c r="I9" s="151"/>
      <c r="J9" s="75"/>
    </row>
    <row r="10" spans="1:10" ht="7.35" customHeight="1">
      <c r="A10" s="151"/>
      <c r="B10" s="151"/>
      <c r="C10" s="151"/>
      <c r="D10" s="151"/>
      <c r="E10" s="151"/>
      <c r="F10" s="151"/>
      <c r="G10" s="151"/>
      <c r="H10" s="151"/>
      <c r="I10" s="151"/>
      <c r="J10" s="75"/>
    </row>
    <row r="11" spans="1:10" ht="16.5">
      <c r="A11" s="151" t="s">
        <v>549</v>
      </c>
      <c r="B11" s="151"/>
      <c r="C11" s="151"/>
      <c r="D11" s="151"/>
      <c r="E11" s="151"/>
      <c r="F11" s="151"/>
      <c r="G11" s="151"/>
      <c r="H11" s="151"/>
      <c r="I11" s="151"/>
    </row>
    <row r="12" spans="1:10" ht="7.35" customHeight="1">
      <c r="A12" s="151"/>
      <c r="B12" s="151"/>
      <c r="C12" s="151"/>
      <c r="D12" s="151"/>
      <c r="E12" s="151"/>
      <c r="F12" s="151"/>
      <c r="G12" s="151"/>
      <c r="H12" s="151"/>
      <c r="I12" s="151"/>
    </row>
    <row r="13" spans="1:10" ht="14.25" customHeight="1">
      <c r="A13" s="151" t="s">
        <v>551</v>
      </c>
      <c r="B13" s="151"/>
      <c r="C13" s="151"/>
      <c r="D13" s="151"/>
      <c r="E13" s="151"/>
      <c r="F13" s="151"/>
      <c r="G13" s="151"/>
      <c r="H13" s="151"/>
      <c r="I13" s="151"/>
    </row>
    <row r="14" spans="1:10">
      <c r="A14" t="s">
        <v>550</v>
      </c>
    </row>
    <row r="15" spans="1:10">
      <c r="A15" t="s">
        <v>514</v>
      </c>
    </row>
    <row r="16" spans="1:10" ht="7.35" customHeight="1"/>
    <row r="17" spans="1:1">
      <c r="A17" t="s">
        <v>515</v>
      </c>
    </row>
    <row r="18" spans="1:1">
      <c r="A18" t="s">
        <v>516</v>
      </c>
    </row>
  </sheetData>
  <phoneticPr fontId="13" type="noConversion"/>
  <pageMargins left="0.7" right="0.7" top="0.75" bottom="0.75" header="0.3" footer="0.3"/>
  <pageSetup scale="98" orientation="portrait" r:id="rId1"/>
  <headerFooter>
    <oddFooter>&amp;LFCPS Dental Request for Proposal RFP 17MISC5&amp;C&amp;A&amp;R&amp;P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theme="4"/>
  </sheetPr>
  <dimension ref="A1:M212"/>
  <sheetViews>
    <sheetView showGridLines="0" showWhiteSpace="0" topLeftCell="A160" zoomScaleNormal="100" workbookViewId="0">
      <selection activeCell="A211" sqref="A211"/>
    </sheetView>
  </sheetViews>
  <sheetFormatPr defaultColWidth="9" defaultRowHeight="14.25"/>
  <cols>
    <col min="1" max="1" width="4.25" style="87" customWidth="1"/>
    <col min="2" max="2" width="70.25" style="87" customWidth="1"/>
    <col min="3" max="3" width="32.625" style="87" customWidth="1"/>
    <col min="4" max="4" width="9" style="87"/>
    <col min="5" max="9" width="13.75" style="87" customWidth="1"/>
    <col min="10" max="16384" width="9" style="87"/>
  </cols>
  <sheetData>
    <row r="1" spans="1:11" ht="23.25">
      <c r="A1" s="509" t="s">
        <v>617</v>
      </c>
      <c r="B1" s="509"/>
      <c r="C1" s="142"/>
    </row>
    <row r="2" spans="1:11" ht="20.25">
      <c r="A2" s="510" t="s">
        <v>635</v>
      </c>
      <c r="B2" s="510"/>
      <c r="C2" s="143"/>
    </row>
    <row r="3" spans="1:11" ht="18">
      <c r="A3" s="177" t="s">
        <v>39</v>
      </c>
      <c r="B3" s="177"/>
      <c r="C3" s="143"/>
    </row>
    <row r="4" spans="1:11">
      <c r="A4" s="142"/>
      <c r="B4" s="142"/>
      <c r="C4" s="142"/>
      <c r="E4" s="63"/>
      <c r="F4" s="63"/>
      <c r="G4" s="63"/>
      <c r="H4" s="63"/>
      <c r="I4" s="63"/>
      <c r="J4" s="63"/>
      <c r="K4" s="63"/>
    </row>
    <row r="5" spans="1:11" s="113" customFormat="1" ht="23.85" customHeight="1">
      <c r="A5" s="508" t="s">
        <v>364</v>
      </c>
      <c r="B5" s="508"/>
      <c r="C5" s="421" t="s">
        <v>4024</v>
      </c>
      <c r="E5" s="63"/>
      <c r="F5" s="63"/>
      <c r="G5" s="63"/>
      <c r="H5" s="63"/>
      <c r="I5" s="63"/>
      <c r="J5" s="63"/>
      <c r="K5" s="63"/>
    </row>
    <row r="6" spans="1:11" ht="15" customHeight="1">
      <c r="A6" s="145" t="s">
        <v>365</v>
      </c>
      <c r="B6" s="145" t="s">
        <v>73</v>
      </c>
      <c r="C6" s="401"/>
      <c r="E6" s="63"/>
      <c r="F6" s="63"/>
      <c r="G6" s="63"/>
      <c r="H6" s="63"/>
      <c r="I6" s="63"/>
      <c r="J6" s="63"/>
      <c r="K6" s="63"/>
    </row>
    <row r="7" spans="1:11" ht="15" customHeight="1">
      <c r="A7" s="145" t="s">
        <v>366</v>
      </c>
      <c r="B7" s="145" t="s">
        <v>74</v>
      </c>
      <c r="C7" s="401"/>
      <c r="E7" s="63"/>
      <c r="F7" s="63"/>
      <c r="G7" s="63"/>
      <c r="H7" s="63"/>
      <c r="I7" s="63"/>
      <c r="J7" s="63"/>
      <c r="K7" s="63"/>
    </row>
    <row r="8" spans="1:11" ht="15" customHeight="1">
      <c r="A8" s="145" t="s">
        <v>367</v>
      </c>
      <c r="B8" s="145" t="s">
        <v>75</v>
      </c>
      <c r="C8" s="401"/>
      <c r="E8" s="63"/>
      <c r="F8" s="63"/>
      <c r="G8" s="63"/>
      <c r="H8" s="63"/>
      <c r="I8" s="63"/>
      <c r="J8" s="63"/>
      <c r="K8" s="63"/>
    </row>
    <row r="9" spans="1:11" ht="15" customHeight="1">
      <c r="A9" s="145" t="s">
        <v>368</v>
      </c>
      <c r="B9" s="145" t="s">
        <v>76</v>
      </c>
      <c r="C9" s="401"/>
      <c r="E9" s="63"/>
      <c r="F9" s="63"/>
      <c r="G9" s="63"/>
      <c r="H9" s="63"/>
      <c r="I9" s="63"/>
      <c r="J9" s="63"/>
      <c r="K9" s="63"/>
    </row>
    <row r="10" spans="1:11" ht="15" customHeight="1">
      <c r="A10" s="145" t="s">
        <v>369</v>
      </c>
      <c r="B10" s="145" t="s">
        <v>353</v>
      </c>
      <c r="C10" s="401"/>
      <c r="E10" s="63"/>
      <c r="F10" s="63"/>
      <c r="G10" s="63"/>
      <c r="H10" s="63"/>
      <c r="I10" s="63"/>
      <c r="J10" s="63"/>
      <c r="K10" s="63"/>
    </row>
    <row r="11" spans="1:11" ht="15" customHeight="1">
      <c r="A11" s="145" t="s">
        <v>375</v>
      </c>
      <c r="B11" s="145" t="s">
        <v>40</v>
      </c>
      <c r="C11" s="401"/>
      <c r="E11" s="63"/>
      <c r="F11" s="63"/>
      <c r="G11" s="63"/>
      <c r="H11" s="63"/>
      <c r="I11" s="63"/>
      <c r="J11" s="63"/>
      <c r="K11" s="63"/>
    </row>
    <row r="12" spans="1:11" ht="42.75">
      <c r="A12" s="145" t="s">
        <v>376</v>
      </c>
      <c r="B12" s="145" t="s">
        <v>43</v>
      </c>
      <c r="C12" s="401"/>
      <c r="E12" s="63"/>
      <c r="F12" s="63"/>
      <c r="G12" s="63"/>
      <c r="H12" s="63"/>
      <c r="I12" s="63"/>
      <c r="J12" s="63"/>
      <c r="K12" s="63"/>
    </row>
    <row r="13" spans="1:11" ht="15" customHeight="1">
      <c r="A13" s="145" t="s">
        <v>314</v>
      </c>
      <c r="B13" s="146" t="s">
        <v>371</v>
      </c>
      <c r="C13" s="401"/>
      <c r="E13" s="63"/>
      <c r="F13" s="63"/>
      <c r="G13" s="63"/>
      <c r="H13" s="63"/>
      <c r="I13" s="63"/>
      <c r="J13" s="63"/>
      <c r="K13" s="63"/>
    </row>
    <row r="14" spans="1:11" ht="15" customHeight="1">
      <c r="A14" s="145" t="s">
        <v>315</v>
      </c>
      <c r="B14" s="146" t="s">
        <v>372</v>
      </c>
      <c r="C14" s="401"/>
      <c r="E14" s="63"/>
      <c r="F14" s="63"/>
      <c r="G14" s="63"/>
      <c r="H14" s="63"/>
      <c r="I14" s="63"/>
      <c r="J14" s="63"/>
      <c r="K14" s="63"/>
    </row>
    <row r="15" spans="1:11" ht="15" customHeight="1">
      <c r="A15" s="145" t="s">
        <v>316</v>
      </c>
      <c r="B15" s="146" t="s">
        <v>373</v>
      </c>
      <c r="C15" s="401"/>
      <c r="D15"/>
      <c r="E15"/>
      <c r="F15"/>
      <c r="G15"/>
      <c r="H15"/>
      <c r="I15"/>
      <c r="J15"/>
      <c r="K15"/>
    </row>
    <row r="16" spans="1:11" ht="15" customHeight="1">
      <c r="A16" s="145" t="s">
        <v>317</v>
      </c>
      <c r="B16" s="146" t="s">
        <v>374</v>
      </c>
      <c r="C16" s="401"/>
      <c r="D16"/>
      <c r="E16"/>
      <c r="F16"/>
      <c r="G16"/>
      <c r="H16"/>
      <c r="I16"/>
      <c r="J16"/>
      <c r="K16"/>
    </row>
    <row r="17" spans="1:11" ht="30.2" customHeight="1">
      <c r="A17" s="145" t="s">
        <v>377</v>
      </c>
      <c r="B17" s="145" t="s">
        <v>304</v>
      </c>
      <c r="C17" s="401"/>
      <c r="D17"/>
      <c r="E17"/>
      <c r="F17"/>
      <c r="G17"/>
      <c r="H17"/>
      <c r="I17"/>
      <c r="J17"/>
      <c r="K17"/>
    </row>
    <row r="18" spans="1:11" ht="30.2" customHeight="1">
      <c r="A18" s="145" t="s">
        <v>370</v>
      </c>
      <c r="B18" s="145" t="s">
        <v>41</v>
      </c>
      <c r="C18" s="401"/>
      <c r="D18"/>
      <c r="E18"/>
      <c r="F18"/>
      <c r="G18"/>
      <c r="H18"/>
      <c r="I18"/>
      <c r="J18"/>
      <c r="K18"/>
    </row>
    <row r="19" spans="1:11" ht="30.2" customHeight="1">
      <c r="A19" s="145" t="s">
        <v>378</v>
      </c>
      <c r="B19" s="145" t="s">
        <v>42</v>
      </c>
      <c r="C19" s="401"/>
      <c r="D19"/>
      <c r="E19"/>
      <c r="F19"/>
      <c r="G19"/>
      <c r="H19"/>
      <c r="I19"/>
      <c r="J19"/>
      <c r="K19"/>
    </row>
    <row r="20" spans="1:11" ht="30.2" customHeight="1">
      <c r="A20" s="145" t="s">
        <v>379</v>
      </c>
      <c r="B20" s="145" t="s">
        <v>354</v>
      </c>
      <c r="C20" s="401"/>
    </row>
    <row r="21" spans="1:11" ht="15" customHeight="1">
      <c r="A21" s="145" t="s">
        <v>384</v>
      </c>
      <c r="B21" s="145" t="s">
        <v>77</v>
      </c>
      <c r="C21" s="401"/>
      <c r="D21"/>
      <c r="E21"/>
      <c r="F21"/>
      <c r="G21"/>
      <c r="H21"/>
      <c r="I21"/>
      <c r="J21"/>
      <c r="K21"/>
    </row>
    <row r="22" spans="1:11" s="139" customFormat="1" ht="15" customHeight="1">
      <c r="A22" s="145" t="s">
        <v>380</v>
      </c>
      <c r="B22" s="145" t="s">
        <v>298</v>
      </c>
      <c r="C22" s="401"/>
      <c r="D22"/>
      <c r="E22"/>
      <c r="F22"/>
      <c r="G22"/>
      <c r="H22"/>
      <c r="I22"/>
      <c r="J22"/>
      <c r="K22"/>
    </row>
    <row r="23" spans="1:11" s="139" customFormat="1" ht="15" customHeight="1">
      <c r="A23" s="145"/>
      <c r="B23" s="147" t="s">
        <v>299</v>
      </c>
      <c r="C23" s="401"/>
      <c r="D23"/>
      <c r="E23"/>
      <c r="F23"/>
      <c r="G23"/>
      <c r="H23"/>
      <c r="I23"/>
      <c r="J23"/>
      <c r="K23"/>
    </row>
    <row r="24" spans="1:11" s="139" customFormat="1" ht="15" customHeight="1">
      <c r="A24" s="145" t="s">
        <v>314</v>
      </c>
      <c r="B24" s="145" t="s">
        <v>302</v>
      </c>
      <c r="C24" s="401"/>
      <c r="D24"/>
      <c r="E24"/>
      <c r="F24"/>
      <c r="G24"/>
      <c r="H24"/>
      <c r="I24"/>
      <c r="J24"/>
      <c r="K24"/>
    </row>
    <row r="25" spans="1:11" s="139" customFormat="1" ht="15" customHeight="1">
      <c r="A25" s="145" t="s">
        <v>315</v>
      </c>
      <c r="B25" s="145" t="s">
        <v>303</v>
      </c>
      <c r="C25" s="401"/>
      <c r="D25"/>
      <c r="E25"/>
      <c r="F25"/>
      <c r="G25"/>
      <c r="H25"/>
      <c r="I25"/>
      <c r="J25"/>
      <c r="K25"/>
    </row>
    <row r="26" spans="1:11" s="139" customFormat="1" ht="15" customHeight="1">
      <c r="A26" s="145" t="s">
        <v>316</v>
      </c>
      <c r="B26" s="145" t="s">
        <v>300</v>
      </c>
      <c r="C26" s="401"/>
      <c r="D26"/>
      <c r="E26"/>
      <c r="F26"/>
      <c r="G26"/>
      <c r="H26"/>
      <c r="I26"/>
      <c r="J26"/>
      <c r="K26"/>
    </row>
    <row r="27" spans="1:11" s="139" customFormat="1" ht="15" customHeight="1">
      <c r="A27" s="145"/>
      <c r="B27" s="147" t="s">
        <v>301</v>
      </c>
      <c r="C27" s="401"/>
      <c r="D27"/>
      <c r="E27"/>
      <c r="F27"/>
      <c r="G27"/>
      <c r="H27"/>
      <c r="I27"/>
      <c r="J27"/>
      <c r="K27"/>
    </row>
    <row r="28" spans="1:11" s="139" customFormat="1" ht="15" customHeight="1">
      <c r="A28" s="145" t="s">
        <v>317</v>
      </c>
      <c r="B28" s="145" t="s">
        <v>302</v>
      </c>
      <c r="C28" s="401"/>
      <c r="D28"/>
      <c r="E28"/>
      <c r="F28"/>
      <c r="G28"/>
      <c r="H28"/>
      <c r="I28"/>
      <c r="J28"/>
      <c r="K28"/>
    </row>
    <row r="29" spans="1:11" s="139" customFormat="1" ht="15" customHeight="1">
      <c r="A29" s="145" t="s">
        <v>333</v>
      </c>
      <c r="B29" s="145" t="s">
        <v>303</v>
      </c>
      <c r="C29" s="401"/>
      <c r="D29"/>
      <c r="E29"/>
      <c r="F29"/>
      <c r="G29"/>
      <c r="H29"/>
      <c r="I29"/>
      <c r="J29"/>
      <c r="K29"/>
    </row>
    <row r="30" spans="1:11" s="139" customFormat="1" ht="15" customHeight="1">
      <c r="A30" s="145" t="s">
        <v>334</v>
      </c>
      <c r="B30" s="145" t="s">
        <v>300</v>
      </c>
      <c r="C30" s="401"/>
    </row>
    <row r="31" spans="1:11" ht="15" customHeight="1">
      <c r="A31" s="145" t="s">
        <v>381</v>
      </c>
      <c r="B31" s="145" t="s">
        <v>78</v>
      </c>
      <c r="C31" s="401"/>
    </row>
    <row r="32" spans="1:11" ht="15" customHeight="1">
      <c r="A32" s="145" t="s">
        <v>382</v>
      </c>
      <c r="B32" s="145" t="s">
        <v>79</v>
      </c>
      <c r="C32" s="401"/>
    </row>
    <row r="33" spans="1:13" ht="28.5">
      <c r="A33" s="145" t="s">
        <v>383</v>
      </c>
      <c r="B33" s="145" t="s">
        <v>80</v>
      </c>
      <c r="C33" s="401"/>
    </row>
    <row r="34" spans="1:13" ht="15" customHeight="1">
      <c r="A34" s="145" t="s">
        <v>446</v>
      </c>
      <c r="B34" s="145" t="s">
        <v>81</v>
      </c>
      <c r="C34" s="401"/>
      <c r="D34" s="116"/>
      <c r="E34" s="116"/>
      <c r="F34" s="116"/>
      <c r="G34" s="116"/>
      <c r="H34" s="116"/>
      <c r="I34" s="116"/>
      <c r="J34" s="116"/>
      <c r="K34" s="116"/>
      <c r="L34" s="116"/>
      <c r="M34" s="116"/>
    </row>
    <row r="35" spans="1:13" ht="30.2" customHeight="1">
      <c r="A35" s="145" t="s">
        <v>291</v>
      </c>
      <c r="B35" s="145" t="s">
        <v>82</v>
      </c>
      <c r="C35" s="401"/>
      <c r="D35" s="117"/>
      <c r="E35" s="117"/>
      <c r="F35" s="117"/>
      <c r="G35" s="117"/>
      <c r="H35" s="117"/>
      <c r="I35" s="117"/>
      <c r="J35" s="117"/>
      <c r="K35" s="117"/>
      <c r="L35" s="116"/>
      <c r="M35" s="116"/>
    </row>
    <row r="36" spans="1:13" ht="15" customHeight="1">
      <c r="A36" s="145" t="s">
        <v>292</v>
      </c>
      <c r="B36" s="145" t="s">
        <v>44</v>
      </c>
      <c r="C36" s="401"/>
    </row>
    <row r="37" spans="1:13" ht="15" customHeight="1">
      <c r="A37" s="145" t="s">
        <v>447</v>
      </c>
      <c r="B37" s="145" t="s">
        <v>501</v>
      </c>
      <c r="C37" s="402"/>
      <c r="D37" s="117"/>
      <c r="E37" s="117"/>
      <c r="F37" s="117"/>
      <c r="G37" s="117"/>
      <c r="H37" s="117"/>
      <c r="I37" s="117"/>
      <c r="J37" s="117"/>
      <c r="K37" s="117"/>
      <c r="L37" s="116"/>
      <c r="M37" s="116"/>
    </row>
    <row r="38" spans="1:13" s="139" customFormat="1" ht="15" customHeight="1">
      <c r="A38" s="145" t="s">
        <v>448</v>
      </c>
      <c r="B38" s="145" t="s">
        <v>556</v>
      </c>
      <c r="C38" s="401"/>
    </row>
    <row r="39" spans="1:13" s="139" customFormat="1" ht="15" customHeight="1">
      <c r="A39" s="145" t="s">
        <v>449</v>
      </c>
      <c r="B39" s="145" t="s">
        <v>502</v>
      </c>
      <c r="C39" s="401"/>
    </row>
    <row r="40" spans="1:13" s="139" customFormat="1" ht="15" customHeight="1">
      <c r="A40" s="145" t="s">
        <v>314</v>
      </c>
      <c r="B40" s="149" t="s">
        <v>558</v>
      </c>
      <c r="C40" s="401"/>
    </row>
    <row r="41" spans="1:13" s="139" customFormat="1" ht="15" customHeight="1">
      <c r="A41" s="145" t="s">
        <v>315</v>
      </c>
      <c r="B41" s="149" t="s">
        <v>596</v>
      </c>
      <c r="C41" s="401"/>
    </row>
    <row r="42" spans="1:13" s="139" customFormat="1" ht="15" customHeight="1">
      <c r="A42" s="145" t="s">
        <v>316</v>
      </c>
      <c r="B42" s="149" t="s">
        <v>597</v>
      </c>
      <c r="C42" s="401"/>
    </row>
    <row r="43" spans="1:13" s="139" customFormat="1" ht="15" customHeight="1">
      <c r="A43" s="145" t="s">
        <v>333</v>
      </c>
      <c r="B43" s="149" t="s">
        <v>557</v>
      </c>
      <c r="C43" s="401"/>
    </row>
    <row r="44" spans="1:13" s="139" customFormat="1" ht="28.5">
      <c r="A44" s="145" t="s">
        <v>450</v>
      </c>
      <c r="B44" s="145" t="s">
        <v>503</v>
      </c>
      <c r="C44" s="401"/>
    </row>
    <row r="45" spans="1:13" s="139" customFormat="1" ht="15" customHeight="1">
      <c r="A45" s="145" t="s">
        <v>314</v>
      </c>
      <c r="B45" t="s">
        <v>598</v>
      </c>
      <c r="C45" s="401"/>
    </row>
    <row r="46" spans="1:13" s="139" customFormat="1" ht="15" customHeight="1">
      <c r="A46" s="145" t="s">
        <v>315</v>
      </c>
      <c r="B46" t="s">
        <v>599</v>
      </c>
      <c r="C46" s="401"/>
    </row>
    <row r="47" spans="1:13" s="139" customFormat="1" ht="15" customHeight="1">
      <c r="A47" s="145" t="s">
        <v>316</v>
      </c>
      <c r="B47" t="s">
        <v>600</v>
      </c>
      <c r="C47" s="401"/>
    </row>
    <row r="48" spans="1:13" s="139" customFormat="1" ht="15" customHeight="1">
      <c r="A48" s="145" t="s">
        <v>317</v>
      </c>
      <c r="B48" t="s">
        <v>601</v>
      </c>
      <c r="C48" s="401"/>
    </row>
    <row r="49" spans="1:13" ht="15" customHeight="1">
      <c r="A49" s="145" t="s">
        <v>451</v>
      </c>
      <c r="B49" s="145" t="s">
        <v>45</v>
      </c>
      <c r="C49" s="402"/>
      <c r="D49" s="117"/>
      <c r="E49" s="117"/>
      <c r="F49" s="117"/>
      <c r="G49" s="117"/>
      <c r="H49" s="117"/>
      <c r="I49" s="117"/>
      <c r="J49" s="117"/>
      <c r="K49" s="117"/>
      <c r="L49" s="116"/>
      <c r="M49" s="116"/>
    </row>
    <row r="50" spans="1:13" ht="30.2" customHeight="1">
      <c r="A50" s="145" t="s">
        <v>452</v>
      </c>
      <c r="B50" s="145" t="s">
        <v>46</v>
      </c>
      <c r="C50" s="402"/>
      <c r="D50" s="117"/>
      <c r="E50" s="117"/>
      <c r="F50" s="117"/>
      <c r="G50" s="117"/>
      <c r="H50" s="117"/>
      <c r="I50" s="117"/>
      <c r="J50" s="117"/>
      <c r="K50" s="117"/>
      <c r="L50" s="116"/>
      <c r="M50" s="116"/>
    </row>
    <row r="51" spans="1:13" ht="9" customHeight="1">
      <c r="A51" s="150"/>
      <c r="B51" s="150"/>
      <c r="C51" s="150"/>
    </row>
    <row r="52" spans="1:13" s="156" customFormat="1" ht="23.85" customHeight="1">
      <c r="A52" s="508" t="s">
        <v>388</v>
      </c>
      <c r="B52" s="508"/>
      <c r="C52" s="421" t="s">
        <v>4024</v>
      </c>
      <c r="E52" s="157"/>
      <c r="F52" s="157"/>
      <c r="G52" s="157"/>
      <c r="H52" s="157"/>
      <c r="I52" s="157"/>
      <c r="J52" s="157"/>
    </row>
    <row r="53" spans="1:13" ht="30.2" customHeight="1">
      <c r="A53" s="145" t="s">
        <v>386</v>
      </c>
      <c r="B53" s="145" t="s">
        <v>295</v>
      </c>
      <c r="C53" s="401"/>
      <c r="E53" s="117"/>
      <c r="F53" s="117"/>
      <c r="G53" s="117"/>
      <c r="H53" s="117"/>
      <c r="I53" s="117"/>
      <c r="J53" s="117"/>
    </row>
    <row r="54" spans="1:13" ht="30.2" customHeight="1">
      <c r="A54" s="145" t="s">
        <v>385</v>
      </c>
      <c r="B54" s="152" t="s">
        <v>500</v>
      </c>
      <c r="C54" s="403"/>
    </row>
    <row r="55" spans="1:13" customFormat="1" ht="30.2" customHeight="1">
      <c r="A55" s="145" t="s">
        <v>400</v>
      </c>
      <c r="B55" s="152" t="s">
        <v>305</v>
      </c>
      <c r="C55" s="403"/>
    </row>
    <row r="56" spans="1:13">
      <c r="A56" s="145" t="s">
        <v>401</v>
      </c>
      <c r="B56" s="145" t="s">
        <v>54</v>
      </c>
      <c r="C56" s="401"/>
    </row>
    <row r="57" spans="1:13">
      <c r="A57" s="145" t="s">
        <v>387</v>
      </c>
      <c r="B57" s="145" t="s">
        <v>55</v>
      </c>
      <c r="C57" s="401"/>
    </row>
    <row r="58" spans="1:13" ht="30.2" customHeight="1">
      <c r="A58" s="145" t="s">
        <v>453</v>
      </c>
      <c r="B58" s="145" t="s">
        <v>56</v>
      </c>
      <c r="C58" s="401"/>
    </row>
    <row r="59" spans="1:13" ht="30.2" customHeight="1">
      <c r="A59" s="145" t="s">
        <v>454</v>
      </c>
      <c r="B59" s="145" t="s">
        <v>306</v>
      </c>
      <c r="C59" s="401"/>
    </row>
    <row r="60" spans="1:13" s="139" customFormat="1" ht="30.2" customHeight="1">
      <c r="A60" s="145" t="s">
        <v>455</v>
      </c>
      <c r="B60" s="145" t="s">
        <v>348</v>
      </c>
      <c r="C60" s="401"/>
    </row>
    <row r="61" spans="1:13" s="139" customFormat="1" ht="15" customHeight="1">
      <c r="A61" s="145" t="s">
        <v>314</v>
      </c>
      <c r="B61" s="148" t="s">
        <v>458</v>
      </c>
      <c r="C61" s="401"/>
    </row>
    <row r="62" spans="1:13" s="139" customFormat="1" ht="15" customHeight="1">
      <c r="A62" s="145" t="s">
        <v>315</v>
      </c>
      <c r="B62" s="148" t="s">
        <v>459</v>
      </c>
      <c r="C62" s="401"/>
    </row>
    <row r="63" spans="1:13" ht="15" customHeight="1">
      <c r="A63" s="145" t="s">
        <v>293</v>
      </c>
      <c r="B63" s="145" t="s">
        <v>58</v>
      </c>
      <c r="C63" s="401"/>
    </row>
    <row r="64" spans="1:13" ht="15" customHeight="1">
      <c r="A64" s="145" t="s">
        <v>456</v>
      </c>
      <c r="B64" s="145" t="s">
        <v>59</v>
      </c>
      <c r="C64" s="401"/>
      <c r="D64" s="116"/>
      <c r="E64" s="116"/>
      <c r="F64" s="116"/>
      <c r="G64" s="116"/>
      <c r="H64" s="116"/>
      <c r="I64" s="116"/>
      <c r="J64" s="116"/>
      <c r="K64" s="116"/>
    </row>
    <row r="65" spans="1:3" ht="30.2" customHeight="1">
      <c r="A65" s="145" t="s">
        <v>457</v>
      </c>
      <c r="B65" s="145" t="s">
        <v>57</v>
      </c>
      <c r="C65" s="401"/>
    </row>
    <row r="66" spans="1:3" ht="15" customHeight="1">
      <c r="A66" s="145" t="s">
        <v>314</v>
      </c>
      <c r="B66" s="146" t="s">
        <v>504</v>
      </c>
      <c r="C66" s="401"/>
    </row>
    <row r="67" spans="1:3" ht="30.2" customHeight="1">
      <c r="A67" s="145" t="s">
        <v>315</v>
      </c>
      <c r="B67" s="146" t="s">
        <v>356</v>
      </c>
      <c r="C67" s="401"/>
    </row>
    <row r="68" spans="1:3" ht="30.2" customHeight="1">
      <c r="A68" s="145" t="s">
        <v>316</v>
      </c>
      <c r="B68" s="146" t="s">
        <v>357</v>
      </c>
      <c r="C68" s="401"/>
    </row>
    <row r="69" spans="1:3" ht="30.2" customHeight="1">
      <c r="A69" s="145" t="s">
        <v>317</v>
      </c>
      <c r="B69" s="146" t="s">
        <v>247</v>
      </c>
      <c r="C69" s="401"/>
    </row>
    <row r="70" spans="1:3" s="139" customFormat="1" ht="15" customHeight="1">
      <c r="A70" s="145" t="s">
        <v>496</v>
      </c>
      <c r="B70" s="145" t="s">
        <v>346</v>
      </c>
      <c r="C70" s="401"/>
    </row>
    <row r="71" spans="1:3" s="139" customFormat="1" ht="15" customHeight="1">
      <c r="A71" s="145" t="s">
        <v>497</v>
      </c>
      <c r="B71" s="145" t="s">
        <v>355</v>
      </c>
      <c r="C71" s="401"/>
    </row>
    <row r="72" spans="1:3" s="139" customFormat="1" ht="15" customHeight="1">
      <c r="A72" s="145" t="s">
        <v>498</v>
      </c>
      <c r="B72" s="145" t="s">
        <v>347</v>
      </c>
      <c r="C72" s="401"/>
    </row>
    <row r="73" spans="1:3" s="154" customFormat="1" ht="15" customHeight="1">
      <c r="A73" s="153" t="s">
        <v>492</v>
      </c>
      <c r="B73" s="153" t="s">
        <v>517</v>
      </c>
      <c r="C73" s="404"/>
    </row>
    <row r="74" spans="1:3" s="154" customFormat="1" ht="28.5">
      <c r="A74" s="153" t="s">
        <v>493</v>
      </c>
      <c r="B74" s="153" t="s">
        <v>518</v>
      </c>
      <c r="C74" s="404"/>
    </row>
    <row r="75" spans="1:3" s="154" customFormat="1" ht="15" customHeight="1">
      <c r="A75" s="153" t="s">
        <v>494</v>
      </c>
      <c r="B75" s="153" t="s">
        <v>495</v>
      </c>
      <c r="C75" s="404"/>
    </row>
    <row r="76" spans="1:3" s="154" customFormat="1" ht="15" customHeight="1">
      <c r="A76" s="405" t="s">
        <v>314</v>
      </c>
      <c r="B76" s="406" t="s">
        <v>595</v>
      </c>
      <c r="C76" s="407"/>
    </row>
    <row r="77" spans="1:3" s="154" customFormat="1" ht="15" customHeight="1">
      <c r="A77" s="408" t="s">
        <v>315</v>
      </c>
      <c r="B77" s="409" t="s">
        <v>4025</v>
      </c>
      <c r="C77" s="410"/>
    </row>
    <row r="78" spans="1:3" s="154" customFormat="1" ht="15" customHeight="1">
      <c r="A78" s="408" t="s">
        <v>316</v>
      </c>
      <c r="B78" s="409" t="s">
        <v>4026</v>
      </c>
      <c r="C78" s="410"/>
    </row>
    <row r="79" spans="1:3" s="154" customFormat="1" ht="15" customHeight="1">
      <c r="A79" s="411" t="s">
        <v>316</v>
      </c>
      <c r="B79" s="412" t="s">
        <v>4027</v>
      </c>
      <c r="C79" s="413"/>
    </row>
    <row r="80" spans="1:3" s="139" customFormat="1" ht="15" customHeight="1">
      <c r="A80" s="145" t="s">
        <v>499</v>
      </c>
      <c r="B80" s="145" t="s">
        <v>296</v>
      </c>
      <c r="C80" s="401"/>
    </row>
    <row r="81" spans="1:13" ht="15" customHeight="1">
      <c r="A81" s="145" t="s">
        <v>492</v>
      </c>
      <c r="B81" s="145" t="s">
        <v>505</v>
      </c>
      <c r="C81" s="401"/>
    </row>
    <row r="82" spans="1:13" customFormat="1" ht="9" customHeight="1"/>
    <row r="83" spans="1:13" s="156" customFormat="1" ht="23.85" customHeight="1">
      <c r="A83" s="508" t="s">
        <v>404</v>
      </c>
      <c r="B83" s="508"/>
      <c r="C83" s="155"/>
      <c r="D83" s="157"/>
      <c r="E83" s="157"/>
      <c r="F83" s="157"/>
      <c r="G83" s="157"/>
      <c r="H83" s="157"/>
      <c r="I83" s="157"/>
      <c r="J83" s="157"/>
      <c r="K83" s="157"/>
      <c r="L83" s="158"/>
      <c r="M83" s="158"/>
    </row>
    <row r="84" spans="1:13" ht="30.2" customHeight="1">
      <c r="A84" s="145" t="s">
        <v>407</v>
      </c>
      <c r="B84" s="145" t="s">
        <v>84</v>
      </c>
      <c r="C84" s="401"/>
    </row>
    <row r="85" spans="1:13" ht="15" customHeight="1">
      <c r="A85" s="145" t="s">
        <v>408</v>
      </c>
      <c r="B85" s="145" t="s">
        <v>85</v>
      </c>
      <c r="C85" s="401"/>
    </row>
    <row r="86" spans="1:13" ht="15" customHeight="1">
      <c r="A86" s="145" t="s">
        <v>411</v>
      </c>
      <c r="B86" s="145" t="s">
        <v>559</v>
      </c>
      <c r="C86" s="401"/>
      <c r="D86" s="117"/>
      <c r="E86" s="117"/>
      <c r="F86" s="117"/>
      <c r="G86" s="117"/>
      <c r="H86" s="117"/>
      <c r="I86" s="117"/>
      <c r="J86" s="117"/>
      <c r="K86" s="117"/>
      <c r="L86" s="116"/>
      <c r="M86" s="116"/>
    </row>
    <row r="87" spans="1:13" ht="30.2" customHeight="1">
      <c r="A87" s="145" t="s">
        <v>412</v>
      </c>
      <c r="B87" s="145" t="s">
        <v>47</v>
      </c>
      <c r="C87" s="401"/>
      <c r="D87" s="117"/>
      <c r="E87" s="117"/>
      <c r="F87" s="117"/>
      <c r="G87" s="117"/>
      <c r="H87" s="117"/>
      <c r="I87" s="117"/>
      <c r="J87" s="117"/>
      <c r="K87" s="117"/>
      <c r="L87" s="116"/>
      <c r="M87" s="116"/>
    </row>
    <row r="88" spans="1:13" ht="30.2" customHeight="1">
      <c r="A88" s="145" t="s">
        <v>409</v>
      </c>
      <c r="B88" s="145" t="s">
        <v>49</v>
      </c>
      <c r="C88" s="401"/>
    </row>
    <row r="89" spans="1:13" ht="15" customHeight="1">
      <c r="A89" s="145" t="s">
        <v>410</v>
      </c>
      <c r="B89" s="145" t="s">
        <v>358</v>
      </c>
      <c r="C89" s="401"/>
    </row>
    <row r="90" spans="1:13" ht="15" customHeight="1">
      <c r="A90" s="145" t="s">
        <v>413</v>
      </c>
      <c r="B90" s="145" t="s">
        <v>48</v>
      </c>
      <c r="C90" s="401"/>
      <c r="D90" s="117"/>
      <c r="E90" s="117"/>
      <c r="F90" s="117"/>
      <c r="G90" s="117"/>
      <c r="H90" s="117"/>
      <c r="I90" s="117"/>
      <c r="J90" s="117"/>
      <c r="K90" s="117"/>
      <c r="L90" s="116"/>
      <c r="M90" s="116"/>
    </row>
    <row r="91" spans="1:13" ht="15" customHeight="1">
      <c r="A91" s="145" t="s">
        <v>415</v>
      </c>
      <c r="B91" s="145" t="s">
        <v>83</v>
      </c>
      <c r="C91" s="401"/>
      <c r="D91" s="116"/>
      <c r="E91" s="116"/>
      <c r="F91" s="116"/>
      <c r="G91" s="116"/>
      <c r="H91" s="116"/>
      <c r="I91" s="116"/>
      <c r="J91" s="116"/>
      <c r="K91" s="116"/>
      <c r="L91" s="116"/>
      <c r="M91" s="116"/>
    </row>
    <row r="92" spans="1:13" ht="30.2" customHeight="1">
      <c r="A92" s="145" t="s">
        <v>405</v>
      </c>
      <c r="B92" s="145" t="s">
        <v>50</v>
      </c>
      <c r="C92" s="401"/>
    </row>
    <row r="93" spans="1:13" s="139" customFormat="1" ht="30.2" customHeight="1">
      <c r="A93" s="145" t="s">
        <v>416</v>
      </c>
      <c r="B93" s="145" t="s">
        <v>294</v>
      </c>
      <c r="C93" s="401"/>
    </row>
    <row r="94" spans="1:13" ht="30.2" customHeight="1">
      <c r="A94" s="145" t="s">
        <v>417</v>
      </c>
      <c r="B94" s="145" t="s">
        <v>51</v>
      </c>
      <c r="C94" s="401"/>
    </row>
    <row r="95" spans="1:13" ht="30.2" customHeight="1">
      <c r="A95" s="145" t="s">
        <v>406</v>
      </c>
      <c r="B95" s="145" t="s">
        <v>349</v>
      </c>
      <c r="C95" s="401"/>
    </row>
    <row r="96" spans="1:13" ht="30.2" customHeight="1">
      <c r="A96" s="145" t="s">
        <v>414</v>
      </c>
      <c r="B96" s="145" t="s">
        <v>52</v>
      </c>
      <c r="C96" s="401"/>
    </row>
    <row r="97" spans="1:11" ht="15" customHeight="1">
      <c r="A97" s="145" t="s">
        <v>460</v>
      </c>
      <c r="B97" s="145" t="s">
        <v>344</v>
      </c>
      <c r="C97" s="401"/>
      <c r="E97" s="117"/>
      <c r="F97" s="117"/>
      <c r="G97" s="117"/>
      <c r="H97" s="117"/>
      <c r="I97" s="117"/>
      <c r="J97" s="117"/>
    </row>
    <row r="98" spans="1:11" ht="8.85" customHeight="1">
      <c r="A98" s="144"/>
      <c r="B98" s="142"/>
      <c r="C98" s="142"/>
      <c r="D98" s="116"/>
      <c r="E98" s="117"/>
      <c r="F98" s="117"/>
      <c r="G98" s="117"/>
      <c r="H98" s="117"/>
      <c r="I98" s="117"/>
      <c r="J98" s="117"/>
      <c r="K98" s="116"/>
    </row>
    <row r="99" spans="1:11" s="156" customFormat="1" ht="23.85" customHeight="1">
      <c r="A99" s="508" t="s">
        <v>418</v>
      </c>
      <c r="B99" s="508"/>
      <c r="C99" s="421" t="s">
        <v>4024</v>
      </c>
      <c r="D99" s="158"/>
      <c r="E99" s="157"/>
      <c r="F99" s="157"/>
      <c r="G99" s="157"/>
      <c r="H99" s="157"/>
      <c r="I99" s="157"/>
      <c r="J99" s="157"/>
      <c r="K99" s="158"/>
    </row>
    <row r="100" spans="1:11" s="139" customFormat="1" ht="15" customHeight="1">
      <c r="A100" s="145" t="s">
        <v>389</v>
      </c>
      <c r="B100" s="145" t="s">
        <v>308</v>
      </c>
      <c r="C100" s="401"/>
    </row>
    <row r="101" spans="1:11" s="139" customFormat="1" ht="15" customHeight="1">
      <c r="A101" s="145" t="s">
        <v>391</v>
      </c>
      <c r="B101" s="145" t="s">
        <v>307</v>
      </c>
      <c r="C101" s="401"/>
    </row>
    <row r="102" spans="1:11" ht="15" customHeight="1">
      <c r="A102" s="145" t="s">
        <v>390</v>
      </c>
      <c r="B102" s="145" t="s">
        <v>60</v>
      </c>
      <c r="C102" s="401"/>
      <c r="D102" s="116"/>
      <c r="E102" s="117"/>
      <c r="F102" s="117"/>
      <c r="G102" s="117"/>
      <c r="H102" s="117"/>
      <c r="I102" s="117"/>
      <c r="J102" s="117"/>
      <c r="K102" s="116"/>
    </row>
    <row r="103" spans="1:11" s="139" customFormat="1" ht="30.2" customHeight="1">
      <c r="A103" s="145" t="s">
        <v>395</v>
      </c>
      <c r="B103" s="145" t="s">
        <v>309</v>
      </c>
      <c r="C103" s="401"/>
    </row>
    <row r="104" spans="1:11" ht="15" customHeight="1">
      <c r="A104" s="145" t="s">
        <v>402</v>
      </c>
      <c r="B104" s="145" t="s">
        <v>86</v>
      </c>
      <c r="C104" s="401"/>
      <c r="D104" s="116"/>
      <c r="E104" s="116"/>
      <c r="F104" s="116"/>
      <c r="G104" s="116"/>
      <c r="H104" s="116"/>
      <c r="I104" s="116"/>
      <c r="J104" s="116"/>
      <c r="K104" s="116"/>
    </row>
    <row r="105" spans="1:11" ht="30.2" customHeight="1">
      <c r="A105" s="145" t="s">
        <v>392</v>
      </c>
      <c r="B105" s="145" t="s">
        <v>61</v>
      </c>
      <c r="C105" s="401"/>
    </row>
    <row r="106" spans="1:11" ht="15" customHeight="1">
      <c r="A106" s="145" t="s">
        <v>461</v>
      </c>
      <c r="B106" s="145" t="s">
        <v>310</v>
      </c>
      <c r="C106" s="401"/>
    </row>
    <row r="107" spans="1:11" ht="15" customHeight="1">
      <c r="A107" s="145" t="s">
        <v>462</v>
      </c>
      <c r="B107" s="145" t="s">
        <v>359</v>
      </c>
      <c r="C107" s="401"/>
    </row>
    <row r="108" spans="1:11" ht="30.2" customHeight="1">
      <c r="A108" s="145" t="s">
        <v>403</v>
      </c>
      <c r="B108" s="145" t="s">
        <v>62</v>
      </c>
      <c r="C108" s="401"/>
    </row>
    <row r="109" spans="1:11" ht="15" customHeight="1">
      <c r="A109" s="145" t="s">
        <v>463</v>
      </c>
      <c r="B109" s="145" t="s">
        <v>63</v>
      </c>
      <c r="C109" s="401"/>
    </row>
    <row r="110" spans="1:11" s="139" customFormat="1" ht="30.2" customHeight="1">
      <c r="A110" s="145" t="s">
        <v>393</v>
      </c>
      <c r="B110" s="145" t="s">
        <v>312</v>
      </c>
      <c r="C110" s="401"/>
    </row>
    <row r="111" spans="1:11" ht="30.2" customHeight="1">
      <c r="A111" s="145" t="s">
        <v>394</v>
      </c>
      <c r="B111" s="145" t="s">
        <v>313</v>
      </c>
      <c r="C111" s="401"/>
    </row>
    <row r="112" spans="1:11" ht="15" customHeight="1">
      <c r="A112" s="145" t="s">
        <v>396</v>
      </c>
      <c r="B112" s="145" t="s">
        <v>64</v>
      </c>
      <c r="C112" s="401"/>
      <c r="D112" s="117"/>
      <c r="E112" s="117"/>
      <c r="F112" s="117"/>
      <c r="G112" s="117"/>
      <c r="H112" s="117"/>
      <c r="I112" s="117"/>
      <c r="J112" s="117"/>
      <c r="K112" s="117"/>
    </row>
    <row r="113" spans="1:11" ht="48.75" customHeight="1">
      <c r="A113" s="145" t="s">
        <v>397</v>
      </c>
      <c r="B113" s="145" t="s">
        <v>560</v>
      </c>
      <c r="C113" s="401"/>
    </row>
    <row r="114" spans="1:11" s="139" customFormat="1" ht="15" customHeight="1">
      <c r="A114" s="145" t="s">
        <v>398</v>
      </c>
      <c r="B114" s="145" t="s">
        <v>351</v>
      </c>
      <c r="C114" s="401"/>
    </row>
    <row r="115" spans="1:11" ht="42.75">
      <c r="A115" s="145" t="s">
        <v>399</v>
      </c>
      <c r="B115" s="145" t="s">
        <v>311</v>
      </c>
      <c r="C115" s="401"/>
    </row>
    <row r="116" spans="1:11" ht="15" customHeight="1">
      <c r="A116" s="145" t="s">
        <v>464</v>
      </c>
      <c r="B116" s="145" t="s">
        <v>350</v>
      </c>
      <c r="C116" s="401"/>
    </row>
    <row r="117" spans="1:11" ht="15" customHeight="1">
      <c r="A117" s="145" t="s">
        <v>314</v>
      </c>
      <c r="B117" s="146" t="s">
        <v>248</v>
      </c>
      <c r="C117" s="401"/>
    </row>
    <row r="118" spans="1:11" ht="15" customHeight="1">
      <c r="A118" s="145" t="s">
        <v>315</v>
      </c>
      <c r="B118" s="146" t="s">
        <v>249</v>
      </c>
      <c r="C118" s="401"/>
    </row>
    <row r="119" spans="1:11" ht="15" customHeight="1">
      <c r="A119" s="145" t="s">
        <v>316</v>
      </c>
      <c r="B119" s="146" t="s">
        <v>250</v>
      </c>
      <c r="C119" s="401"/>
    </row>
    <row r="120" spans="1:11" ht="15" customHeight="1">
      <c r="A120" s="145" t="s">
        <v>317</v>
      </c>
      <c r="B120" s="146" t="s">
        <v>251</v>
      </c>
      <c r="C120" s="401"/>
    </row>
    <row r="121" spans="1:11" ht="30.2" customHeight="1">
      <c r="A121" s="145" t="s">
        <v>465</v>
      </c>
      <c r="B121" s="145" t="s">
        <v>319</v>
      </c>
      <c r="C121" s="401"/>
    </row>
    <row r="122" spans="1:11" ht="15" customHeight="1">
      <c r="A122" s="145" t="s">
        <v>314</v>
      </c>
      <c r="B122" s="146" t="s">
        <v>248</v>
      </c>
      <c r="C122" s="401"/>
    </row>
    <row r="123" spans="1:11" ht="15" customHeight="1">
      <c r="A123" s="145" t="s">
        <v>315</v>
      </c>
      <c r="B123" s="146" t="s">
        <v>249</v>
      </c>
      <c r="C123" s="401"/>
    </row>
    <row r="124" spans="1:11" ht="15" customHeight="1">
      <c r="A124" s="145" t="s">
        <v>316</v>
      </c>
      <c r="B124" s="146" t="s">
        <v>250</v>
      </c>
      <c r="C124" s="401"/>
    </row>
    <row r="125" spans="1:11" ht="15" customHeight="1">
      <c r="A125" s="145" t="s">
        <v>317</v>
      </c>
      <c r="B125" s="146" t="s">
        <v>251</v>
      </c>
      <c r="C125" s="401"/>
    </row>
    <row r="126" spans="1:11" s="139" customFormat="1" ht="15" customHeight="1">
      <c r="A126" s="145" t="s">
        <v>466</v>
      </c>
      <c r="B126" s="145" t="s">
        <v>318</v>
      </c>
      <c r="C126" s="401"/>
    </row>
    <row r="127" spans="1:11" ht="15" customHeight="1">
      <c r="A127" s="145" t="s">
        <v>467</v>
      </c>
      <c r="B127" s="145" t="s">
        <v>506</v>
      </c>
      <c r="C127" s="401"/>
    </row>
    <row r="128" spans="1:11" ht="8.85" customHeight="1">
      <c r="A128" s="144"/>
      <c r="B128" s="142"/>
      <c r="C128" s="142"/>
      <c r="D128" s="117"/>
      <c r="E128" s="117"/>
      <c r="F128" s="117"/>
      <c r="G128" s="117"/>
      <c r="H128" s="117"/>
      <c r="I128" s="117"/>
      <c r="J128" s="117"/>
      <c r="K128" s="117"/>
    </row>
    <row r="129" spans="1:11" s="156" customFormat="1" ht="23.85" customHeight="1">
      <c r="A129" s="508" t="s">
        <v>428</v>
      </c>
      <c r="B129" s="508"/>
      <c r="C129" s="421" t="s">
        <v>4024</v>
      </c>
      <c r="D129" s="157"/>
      <c r="E129" s="157"/>
      <c r="F129" s="157"/>
      <c r="G129" s="157"/>
      <c r="H129" s="157"/>
      <c r="I129" s="157"/>
      <c r="J129" s="157"/>
      <c r="K129" s="157"/>
    </row>
    <row r="130" spans="1:11" s="139" customFormat="1" ht="15" customHeight="1">
      <c r="A130" s="145" t="s">
        <v>420</v>
      </c>
      <c r="B130" s="145" t="s">
        <v>320</v>
      </c>
      <c r="C130" s="402"/>
    </row>
    <row r="131" spans="1:11" s="139" customFormat="1" ht="15" customHeight="1">
      <c r="A131" s="145" t="s">
        <v>419</v>
      </c>
      <c r="B131" s="145" t="s">
        <v>87</v>
      </c>
      <c r="C131" s="402"/>
    </row>
    <row r="132" spans="1:11" ht="30.2" customHeight="1">
      <c r="A132" s="145" t="s">
        <v>422</v>
      </c>
      <c r="B132" s="145" t="s">
        <v>65</v>
      </c>
      <c r="C132" s="402"/>
      <c r="D132" s="117"/>
      <c r="E132" s="117"/>
      <c r="F132" s="117"/>
      <c r="G132" s="117"/>
      <c r="H132" s="117"/>
      <c r="I132" s="117"/>
      <c r="J132" s="117"/>
      <c r="K132" s="117"/>
    </row>
    <row r="133" spans="1:11" ht="15" customHeight="1">
      <c r="A133" s="145" t="s">
        <v>421</v>
      </c>
      <c r="B133" s="145" t="s">
        <v>88</v>
      </c>
      <c r="C133" s="402"/>
      <c r="D133" s="117"/>
      <c r="E133" s="117"/>
      <c r="F133" s="117"/>
      <c r="G133" s="117"/>
      <c r="H133" s="117"/>
      <c r="I133" s="117"/>
      <c r="J133" s="117"/>
      <c r="K133" s="117"/>
    </row>
    <row r="134" spans="1:11" ht="15" customHeight="1">
      <c r="A134" s="145" t="s">
        <v>423</v>
      </c>
      <c r="B134" s="146" t="s">
        <v>507</v>
      </c>
      <c r="C134" s="402"/>
      <c r="D134" s="117"/>
      <c r="E134" s="117"/>
      <c r="F134" s="117"/>
      <c r="G134" s="117"/>
      <c r="H134" s="117"/>
      <c r="I134" s="117"/>
      <c r="J134" s="117"/>
      <c r="K134" s="117"/>
    </row>
    <row r="135" spans="1:11" ht="15" customHeight="1">
      <c r="A135" s="145" t="s">
        <v>424</v>
      </c>
      <c r="B135" s="146" t="s">
        <v>252</v>
      </c>
      <c r="C135" s="402"/>
      <c r="D135" s="117"/>
      <c r="E135" s="117"/>
      <c r="F135" s="117"/>
      <c r="G135" s="117"/>
      <c r="H135" s="117"/>
      <c r="I135" s="117"/>
      <c r="J135" s="117"/>
      <c r="K135" s="117"/>
    </row>
    <row r="136" spans="1:11" ht="15" customHeight="1">
      <c r="A136" s="145" t="s">
        <v>425</v>
      </c>
      <c r="B136" s="146" t="s">
        <v>360</v>
      </c>
      <c r="C136" s="402"/>
      <c r="D136" s="117"/>
      <c r="E136" s="117"/>
      <c r="F136" s="117"/>
      <c r="G136" s="117"/>
      <c r="H136" s="117"/>
      <c r="I136" s="117"/>
      <c r="J136" s="117"/>
      <c r="K136" s="117"/>
    </row>
    <row r="137" spans="1:11" ht="15" customHeight="1">
      <c r="A137" s="145" t="s">
        <v>426</v>
      </c>
      <c r="B137" s="145" t="s">
        <v>89</v>
      </c>
      <c r="C137" s="402"/>
      <c r="D137" s="117"/>
      <c r="E137" s="117"/>
      <c r="F137" s="117"/>
      <c r="G137" s="117"/>
      <c r="H137" s="117"/>
      <c r="I137" s="117"/>
      <c r="J137" s="117"/>
      <c r="K137" s="117"/>
    </row>
    <row r="138" spans="1:11" ht="15" customHeight="1">
      <c r="A138" s="145" t="s">
        <v>427</v>
      </c>
      <c r="B138" s="145" t="s">
        <v>66</v>
      </c>
      <c r="C138" s="402"/>
      <c r="D138" s="117"/>
      <c r="E138" s="117"/>
      <c r="F138" s="117"/>
      <c r="G138" s="117"/>
      <c r="H138" s="117"/>
      <c r="I138" s="117"/>
      <c r="J138" s="117"/>
      <c r="K138" s="117"/>
    </row>
    <row r="139" spans="1:11" ht="30.2" customHeight="1">
      <c r="A139" s="145" t="s">
        <v>468</v>
      </c>
      <c r="B139" s="145" t="s">
        <v>361</v>
      </c>
      <c r="C139" s="402"/>
      <c r="D139" s="117"/>
      <c r="E139" s="117"/>
      <c r="F139" s="117"/>
      <c r="G139" s="117"/>
      <c r="H139" s="117"/>
      <c r="I139" s="117"/>
      <c r="J139" s="117"/>
      <c r="K139" s="117"/>
    </row>
    <row r="140" spans="1:11" ht="8.85" customHeight="1">
      <c r="A140" s="144"/>
      <c r="B140" s="142"/>
      <c r="C140" s="142"/>
      <c r="D140" s="117"/>
      <c r="E140" s="117"/>
      <c r="F140" s="117"/>
      <c r="G140" s="117"/>
      <c r="H140" s="117"/>
      <c r="I140" s="117"/>
      <c r="J140" s="117"/>
      <c r="K140" s="117"/>
    </row>
    <row r="141" spans="1:11" s="156" customFormat="1" ht="23.85" customHeight="1">
      <c r="A141" s="508" t="s">
        <v>437</v>
      </c>
      <c r="B141" s="508"/>
      <c r="C141" s="421" t="s">
        <v>4024</v>
      </c>
      <c r="D141" s="157"/>
      <c r="E141" s="157"/>
      <c r="F141" s="157"/>
      <c r="G141" s="157"/>
      <c r="H141" s="157"/>
      <c r="I141" s="157"/>
      <c r="J141" s="157"/>
      <c r="K141" s="157"/>
    </row>
    <row r="142" spans="1:11" s="139" customFormat="1" ht="13.5" customHeight="1">
      <c r="A142" s="145" t="s">
        <v>429</v>
      </c>
      <c r="B142" s="145" t="s">
        <v>336</v>
      </c>
      <c r="C142" s="401"/>
    </row>
    <row r="143" spans="1:11" ht="13.5" customHeight="1">
      <c r="A143" s="145" t="s">
        <v>430</v>
      </c>
      <c r="B143" s="145" t="s">
        <v>67</v>
      </c>
      <c r="C143" s="402"/>
      <c r="D143" s="117"/>
      <c r="E143" s="117"/>
      <c r="F143" s="117"/>
      <c r="G143" s="117"/>
      <c r="H143" s="117"/>
      <c r="I143" s="117"/>
      <c r="J143" s="117"/>
      <c r="K143" s="117"/>
    </row>
    <row r="144" spans="1:11" s="139" customFormat="1" ht="30.2" customHeight="1">
      <c r="A144" s="145" t="s">
        <v>431</v>
      </c>
      <c r="B144" s="145" t="s">
        <v>322</v>
      </c>
      <c r="C144" s="402"/>
    </row>
    <row r="145" spans="1:11" s="139" customFormat="1" ht="18.75" customHeight="1">
      <c r="A145" s="145" t="s">
        <v>432</v>
      </c>
      <c r="B145" s="145" t="s">
        <v>323</v>
      </c>
      <c r="C145" s="402"/>
    </row>
    <row r="146" spans="1:11" s="139" customFormat="1" ht="30.2" customHeight="1">
      <c r="A146" s="145" t="s">
        <v>433</v>
      </c>
      <c r="B146" s="145" t="s">
        <v>321</v>
      </c>
      <c r="C146" s="402"/>
    </row>
    <row r="147" spans="1:11" ht="15">
      <c r="A147" s="145" t="s">
        <v>363</v>
      </c>
      <c r="B147" s="145" t="s">
        <v>68</v>
      </c>
      <c r="C147" s="402"/>
      <c r="D147" s="117"/>
      <c r="E147" s="117"/>
      <c r="F147" s="117"/>
      <c r="G147" s="117"/>
      <c r="H147" s="117"/>
      <c r="I147" s="117"/>
      <c r="J147" s="117"/>
      <c r="K147" s="117"/>
    </row>
    <row r="148" spans="1:11" ht="15" customHeight="1">
      <c r="A148" s="145" t="s">
        <v>314</v>
      </c>
      <c r="B148" s="146" t="s">
        <v>253</v>
      </c>
      <c r="C148" s="402"/>
      <c r="D148" s="117"/>
      <c r="E148" s="117"/>
      <c r="F148" s="117"/>
      <c r="G148" s="117"/>
      <c r="H148" s="117"/>
      <c r="I148" s="117"/>
      <c r="J148" s="117"/>
      <c r="K148" s="117"/>
    </row>
    <row r="149" spans="1:11" ht="15" customHeight="1">
      <c r="A149" s="145" t="s">
        <v>315</v>
      </c>
      <c r="B149" s="146" t="s">
        <v>254</v>
      </c>
      <c r="C149" s="402"/>
      <c r="D149" s="117"/>
      <c r="E149" s="117"/>
      <c r="F149" s="117"/>
      <c r="G149" s="117"/>
      <c r="H149" s="117"/>
      <c r="I149" s="117"/>
      <c r="J149" s="117"/>
      <c r="K149" s="117"/>
    </row>
    <row r="150" spans="1:11" ht="15" customHeight="1">
      <c r="A150" s="145" t="s">
        <v>316</v>
      </c>
      <c r="B150" s="146" t="s">
        <v>255</v>
      </c>
      <c r="C150" s="402"/>
      <c r="D150" s="117"/>
      <c r="E150" s="117"/>
      <c r="F150" s="117"/>
      <c r="G150" s="117"/>
      <c r="H150" s="117"/>
      <c r="I150" s="117"/>
      <c r="J150" s="117"/>
      <c r="K150" s="117"/>
    </row>
    <row r="151" spans="1:11" ht="15" customHeight="1">
      <c r="A151" s="145" t="s">
        <v>317</v>
      </c>
      <c r="B151" s="146" t="s">
        <v>256</v>
      </c>
      <c r="C151" s="402"/>
      <c r="D151" s="117"/>
      <c r="E151" s="117"/>
      <c r="F151" s="117"/>
      <c r="G151" s="117"/>
      <c r="H151" s="117"/>
      <c r="I151" s="117"/>
      <c r="J151" s="117"/>
      <c r="K151" s="117"/>
    </row>
    <row r="152" spans="1:11" s="139" customFormat="1" ht="15" customHeight="1">
      <c r="A152" s="145" t="s">
        <v>333</v>
      </c>
      <c r="B152" s="146" t="s">
        <v>561</v>
      </c>
      <c r="C152" s="402"/>
    </row>
    <row r="153" spans="1:11" s="139" customFormat="1" ht="15" customHeight="1">
      <c r="A153" s="145" t="s">
        <v>334</v>
      </c>
      <c r="B153" s="146" t="s">
        <v>562</v>
      </c>
      <c r="C153" s="402"/>
    </row>
    <row r="154" spans="1:11" s="139" customFormat="1" ht="15" customHeight="1">
      <c r="A154" s="145" t="s">
        <v>335</v>
      </c>
      <c r="B154" s="146" t="s">
        <v>563</v>
      </c>
      <c r="C154" s="402"/>
    </row>
    <row r="155" spans="1:11" ht="15" customHeight="1">
      <c r="A155" s="145" t="s">
        <v>434</v>
      </c>
      <c r="B155" s="145" t="s">
        <v>268</v>
      </c>
      <c r="C155" s="402"/>
      <c r="D155" s="117"/>
      <c r="E155" s="117"/>
      <c r="F155" s="117"/>
      <c r="G155" s="117"/>
      <c r="H155" s="117"/>
      <c r="I155" s="117"/>
      <c r="J155" s="117"/>
      <c r="K155" s="117"/>
    </row>
    <row r="156" spans="1:11" s="139" customFormat="1" ht="15" customHeight="1">
      <c r="A156" s="145" t="s">
        <v>435</v>
      </c>
      <c r="B156" s="145" t="s">
        <v>324</v>
      </c>
      <c r="C156" s="402"/>
    </row>
    <row r="157" spans="1:11" s="139" customFormat="1" ht="15" customHeight="1">
      <c r="A157" s="145" t="s">
        <v>436</v>
      </c>
      <c r="B157" s="145" t="s">
        <v>362</v>
      </c>
      <c r="C157" s="402"/>
    </row>
    <row r="158" spans="1:11" ht="15" customHeight="1">
      <c r="A158" s="145" t="s">
        <v>469</v>
      </c>
      <c r="B158" s="145" t="s">
        <v>269</v>
      </c>
      <c r="C158" s="401"/>
      <c r="D158" s="117"/>
      <c r="E158" s="117"/>
      <c r="F158" s="117"/>
      <c r="G158" s="117"/>
      <c r="H158" s="117"/>
      <c r="I158" s="117"/>
      <c r="J158" s="117"/>
      <c r="K158" s="117"/>
    </row>
    <row r="159" spans="1:11" s="139" customFormat="1" ht="15" customHeight="1">
      <c r="A159" s="145" t="s">
        <v>470</v>
      </c>
      <c r="B159" s="145" t="s">
        <v>509</v>
      </c>
      <c r="C159" s="402"/>
    </row>
    <row r="160" spans="1:11" ht="47.25" customHeight="1">
      <c r="A160" s="145" t="s">
        <v>471</v>
      </c>
      <c r="B160" s="145" t="s">
        <v>508</v>
      </c>
      <c r="C160" s="402"/>
      <c r="D160" s="117"/>
      <c r="E160" s="117"/>
      <c r="F160" s="117"/>
      <c r="G160" s="117"/>
      <c r="H160" s="117"/>
      <c r="I160" s="117"/>
      <c r="J160" s="117"/>
      <c r="K160" s="117"/>
    </row>
    <row r="161" spans="1:11" s="139" customFormat="1" ht="15" customHeight="1">
      <c r="A161" s="145" t="s">
        <v>472</v>
      </c>
      <c r="B161" s="145" t="s">
        <v>337</v>
      </c>
      <c r="C161" s="402"/>
    </row>
    <row r="162" spans="1:11" ht="15" customHeight="1">
      <c r="A162" s="145" t="s">
        <v>473</v>
      </c>
      <c r="B162" s="145" t="s">
        <v>350</v>
      </c>
      <c r="C162" s="402"/>
      <c r="D162" s="117"/>
      <c r="E162" s="117"/>
      <c r="F162" s="117"/>
      <c r="G162" s="117"/>
      <c r="H162" s="117"/>
      <c r="I162" s="117"/>
      <c r="J162" s="117"/>
      <c r="K162" s="117"/>
    </row>
    <row r="163" spans="1:11" ht="15" customHeight="1">
      <c r="A163" s="145" t="s">
        <v>314</v>
      </c>
      <c r="B163" s="146" t="s">
        <v>331</v>
      </c>
      <c r="C163" s="402"/>
      <c r="D163" s="117"/>
      <c r="E163" s="117"/>
      <c r="F163" s="117"/>
      <c r="G163" s="117"/>
      <c r="H163" s="117"/>
      <c r="I163" s="117"/>
      <c r="J163" s="117"/>
      <c r="K163" s="117"/>
    </row>
    <row r="164" spans="1:11" ht="15" customHeight="1">
      <c r="A164" s="145" t="s">
        <v>315</v>
      </c>
      <c r="B164" s="146" t="s">
        <v>330</v>
      </c>
      <c r="C164" s="402"/>
      <c r="D164" s="117"/>
      <c r="E164" s="117"/>
      <c r="F164" s="117"/>
      <c r="G164" s="117"/>
      <c r="H164" s="117"/>
      <c r="I164" s="117"/>
      <c r="J164" s="117"/>
      <c r="K164" s="117"/>
    </row>
    <row r="165" spans="1:11" ht="15" customHeight="1">
      <c r="A165" s="145" t="s">
        <v>316</v>
      </c>
      <c r="B165" s="146" t="s">
        <v>257</v>
      </c>
      <c r="C165" s="402"/>
      <c r="D165" s="117"/>
      <c r="E165" s="117"/>
      <c r="F165" s="117"/>
      <c r="G165" s="117"/>
      <c r="H165" s="117"/>
      <c r="I165" s="117"/>
      <c r="J165" s="117"/>
      <c r="K165" s="117"/>
    </row>
    <row r="166" spans="1:11" ht="15" customHeight="1">
      <c r="A166" s="145" t="s">
        <v>317</v>
      </c>
      <c r="B166" s="146" t="s">
        <v>258</v>
      </c>
      <c r="C166" s="402"/>
      <c r="D166" s="117"/>
      <c r="E166" s="117"/>
      <c r="F166" s="117"/>
      <c r="G166" s="117"/>
      <c r="H166" s="117"/>
      <c r="I166" s="117"/>
      <c r="J166" s="117"/>
      <c r="K166" s="117"/>
    </row>
    <row r="167" spans="1:11" s="139" customFormat="1" ht="30.2" customHeight="1">
      <c r="A167" s="145" t="s">
        <v>474</v>
      </c>
      <c r="B167" s="145" t="s">
        <v>325</v>
      </c>
      <c r="C167" s="402"/>
    </row>
    <row r="168" spans="1:11" s="139" customFormat="1" ht="15" customHeight="1">
      <c r="A168" s="145" t="s">
        <v>314</v>
      </c>
      <c r="B168" s="146" t="s">
        <v>326</v>
      </c>
      <c r="C168" s="402"/>
    </row>
    <row r="169" spans="1:11" s="139" customFormat="1" ht="15" customHeight="1">
      <c r="A169" s="145" t="s">
        <v>315</v>
      </c>
      <c r="B169" s="146" t="s">
        <v>327</v>
      </c>
      <c r="C169" s="402"/>
    </row>
    <row r="170" spans="1:11" s="139" customFormat="1" ht="15" customHeight="1">
      <c r="A170" s="145" t="s">
        <v>316</v>
      </c>
      <c r="B170" s="146" t="s">
        <v>328</v>
      </c>
      <c r="C170" s="402"/>
    </row>
    <row r="171" spans="1:11" s="139" customFormat="1" ht="15" customHeight="1">
      <c r="A171" s="145" t="s">
        <v>317</v>
      </c>
      <c r="B171" s="146" t="s">
        <v>329</v>
      </c>
      <c r="C171" s="402"/>
    </row>
    <row r="172" spans="1:11" ht="15" customHeight="1">
      <c r="A172" s="145" t="s">
        <v>475</v>
      </c>
      <c r="B172" s="145" t="s">
        <v>318</v>
      </c>
      <c r="C172" s="402"/>
      <c r="D172" s="117"/>
      <c r="E172" s="117"/>
      <c r="F172" s="117"/>
      <c r="G172" s="117"/>
      <c r="H172" s="117"/>
      <c r="I172" s="117"/>
      <c r="J172" s="117"/>
      <c r="K172" s="117"/>
    </row>
    <row r="173" spans="1:11" ht="15" customHeight="1">
      <c r="A173" s="145" t="s">
        <v>476</v>
      </c>
      <c r="B173" s="145" t="s">
        <v>332</v>
      </c>
      <c r="C173" s="402"/>
      <c r="D173" s="117"/>
      <c r="E173" s="117"/>
      <c r="F173" s="117"/>
      <c r="G173" s="117"/>
      <c r="H173" s="117"/>
      <c r="I173" s="117"/>
      <c r="J173" s="117"/>
      <c r="K173" s="117"/>
    </row>
    <row r="174" spans="1:11" ht="30.2" customHeight="1">
      <c r="A174" s="145" t="s">
        <v>477</v>
      </c>
      <c r="B174" s="145" t="s">
        <v>69</v>
      </c>
      <c r="C174" s="402"/>
      <c r="D174" s="117"/>
      <c r="E174" s="117"/>
      <c r="F174" s="117"/>
      <c r="G174" s="117"/>
      <c r="H174" s="117"/>
      <c r="I174" s="117"/>
      <c r="J174" s="117"/>
      <c r="K174" s="117"/>
    </row>
    <row r="175" spans="1:11" ht="15" customHeight="1">
      <c r="A175" s="145" t="s">
        <v>478</v>
      </c>
      <c r="B175" s="145" t="s">
        <v>53</v>
      </c>
      <c r="C175" s="402"/>
    </row>
    <row r="176" spans="1:11" ht="15" customHeight="1">
      <c r="A176" s="145" t="s">
        <v>314</v>
      </c>
      <c r="B176" s="146" t="s">
        <v>240</v>
      </c>
      <c r="C176" s="402"/>
    </row>
    <row r="177" spans="1:11" ht="15" customHeight="1">
      <c r="A177" s="145" t="s">
        <v>315</v>
      </c>
      <c r="B177" s="146" t="s">
        <v>241</v>
      </c>
      <c r="C177" s="402"/>
    </row>
    <row r="178" spans="1:11" ht="15" customHeight="1">
      <c r="A178" s="145" t="s">
        <v>316</v>
      </c>
      <c r="B178" s="146" t="s">
        <v>242</v>
      </c>
      <c r="C178" s="402"/>
    </row>
    <row r="179" spans="1:11" ht="15" customHeight="1">
      <c r="A179" s="145" t="s">
        <v>317</v>
      </c>
      <c r="B179" s="146" t="s">
        <v>243</v>
      </c>
      <c r="C179" s="402"/>
    </row>
    <row r="180" spans="1:11" ht="15" customHeight="1">
      <c r="A180" s="145" t="s">
        <v>333</v>
      </c>
      <c r="B180" s="146" t="s">
        <v>244</v>
      </c>
      <c r="C180" s="402"/>
      <c r="E180" s="117"/>
      <c r="F180" s="117"/>
      <c r="G180" s="117"/>
      <c r="H180" s="117"/>
      <c r="I180" s="117"/>
      <c r="J180" s="117"/>
    </row>
    <row r="181" spans="1:11" ht="15" customHeight="1">
      <c r="A181" s="145" t="s">
        <v>334</v>
      </c>
      <c r="B181" s="146" t="s">
        <v>245</v>
      </c>
      <c r="C181" s="402"/>
      <c r="E181" s="117"/>
      <c r="F181" s="117"/>
      <c r="G181" s="117"/>
      <c r="H181" s="117"/>
      <c r="I181" s="117"/>
      <c r="J181" s="117"/>
    </row>
    <row r="182" spans="1:11" ht="15" customHeight="1">
      <c r="A182" s="145" t="s">
        <v>335</v>
      </c>
      <c r="B182" s="146" t="s">
        <v>246</v>
      </c>
      <c r="C182" s="402"/>
      <c r="E182" s="117"/>
      <c r="F182" s="117"/>
      <c r="G182" s="117"/>
      <c r="H182" s="117"/>
      <c r="I182" s="117"/>
      <c r="J182" s="117"/>
    </row>
    <row r="183" spans="1:11" ht="15" customHeight="1">
      <c r="A183" s="145" t="s">
        <v>479</v>
      </c>
      <c r="B183" s="145" t="s">
        <v>70</v>
      </c>
      <c r="C183" s="402"/>
      <c r="D183" s="117"/>
      <c r="E183" s="117"/>
      <c r="F183" s="117"/>
      <c r="G183" s="117"/>
      <c r="H183" s="117"/>
      <c r="I183" s="117"/>
      <c r="J183" s="117"/>
      <c r="K183" s="117"/>
    </row>
    <row r="184" spans="1:11" ht="15" customHeight="1">
      <c r="A184" s="145" t="s">
        <v>314</v>
      </c>
      <c r="B184" s="146" t="s">
        <v>259</v>
      </c>
      <c r="C184" s="402"/>
      <c r="D184" s="117"/>
      <c r="E184" s="117"/>
      <c r="F184" s="117"/>
      <c r="G184" s="117"/>
      <c r="H184" s="117"/>
      <c r="I184" s="117"/>
      <c r="J184" s="117"/>
      <c r="K184" s="117"/>
    </row>
    <row r="185" spans="1:11" ht="15" customHeight="1">
      <c r="A185" s="145" t="s">
        <v>315</v>
      </c>
      <c r="B185" s="146" t="s">
        <v>260</v>
      </c>
      <c r="C185" s="402"/>
      <c r="D185" s="117"/>
      <c r="E185" s="117"/>
      <c r="F185" s="117"/>
      <c r="G185" s="117"/>
      <c r="H185" s="117"/>
      <c r="I185" s="117"/>
      <c r="J185" s="117"/>
      <c r="K185" s="117"/>
    </row>
    <row r="186" spans="1:11" ht="15" customHeight="1">
      <c r="A186" s="145" t="s">
        <v>316</v>
      </c>
      <c r="B186" s="146" t="s">
        <v>261</v>
      </c>
      <c r="C186" s="402"/>
      <c r="D186" s="117"/>
      <c r="E186" s="117"/>
      <c r="F186" s="117"/>
      <c r="G186" s="117"/>
      <c r="H186" s="117"/>
      <c r="I186" s="117"/>
      <c r="J186" s="117"/>
      <c r="K186" s="117"/>
    </row>
    <row r="187" spans="1:11" ht="15" customHeight="1">
      <c r="A187" s="145" t="s">
        <v>317</v>
      </c>
      <c r="B187" s="146" t="s">
        <v>262</v>
      </c>
      <c r="C187" s="402"/>
      <c r="D187" s="117"/>
      <c r="E187" s="117"/>
      <c r="F187" s="117"/>
      <c r="G187" s="117"/>
      <c r="H187" s="117"/>
      <c r="I187" s="117"/>
      <c r="J187" s="117"/>
      <c r="K187" s="117"/>
    </row>
    <row r="188" spans="1:11" ht="30.2" customHeight="1">
      <c r="A188" s="145" t="s">
        <v>480</v>
      </c>
      <c r="B188" s="145" t="s">
        <v>95</v>
      </c>
      <c r="C188" s="402"/>
      <c r="D188" s="117"/>
      <c r="E188" s="117"/>
      <c r="F188" s="117"/>
      <c r="G188" s="117"/>
      <c r="H188" s="117"/>
      <c r="I188" s="117"/>
      <c r="J188" s="117"/>
      <c r="K188" s="117"/>
    </row>
    <row r="189" spans="1:11" ht="30.2" customHeight="1">
      <c r="A189" s="145" t="s">
        <v>481</v>
      </c>
      <c r="B189" s="145" t="s">
        <v>92</v>
      </c>
      <c r="C189" s="402"/>
      <c r="D189" s="117"/>
      <c r="E189" s="117"/>
      <c r="F189" s="117"/>
      <c r="G189" s="117"/>
      <c r="H189" s="117"/>
      <c r="I189" s="117"/>
      <c r="J189" s="117"/>
      <c r="K189" s="117"/>
    </row>
    <row r="190" spans="1:11" ht="30.2" customHeight="1">
      <c r="A190" s="145" t="s">
        <v>482</v>
      </c>
      <c r="B190" s="145" t="s">
        <v>93</v>
      </c>
      <c r="C190" s="402"/>
      <c r="D190" s="117"/>
      <c r="E190" s="117"/>
      <c r="F190" s="117"/>
      <c r="G190" s="117"/>
      <c r="H190" s="117"/>
      <c r="I190" s="117"/>
      <c r="J190" s="117"/>
      <c r="K190" s="117"/>
    </row>
    <row r="191" spans="1:11" ht="30.2" customHeight="1">
      <c r="A191" s="145" t="s">
        <v>483</v>
      </c>
      <c r="B191" s="145" t="s">
        <v>71</v>
      </c>
      <c r="C191" s="402"/>
      <c r="D191" s="117"/>
      <c r="E191" s="117"/>
      <c r="F191" s="117"/>
      <c r="G191" s="117"/>
      <c r="H191" s="117"/>
      <c r="I191" s="117"/>
      <c r="J191" s="117"/>
      <c r="K191" s="117"/>
    </row>
    <row r="192" spans="1:11" ht="15">
      <c r="A192" s="145" t="s">
        <v>484</v>
      </c>
      <c r="B192" s="145" t="s">
        <v>90</v>
      </c>
      <c r="C192" s="402"/>
      <c r="D192" s="117"/>
      <c r="E192" s="117"/>
      <c r="F192" s="117"/>
      <c r="G192" s="117"/>
      <c r="H192" s="117"/>
      <c r="I192" s="117"/>
      <c r="J192" s="117"/>
      <c r="K192" s="117"/>
    </row>
    <row r="193" spans="1:11" ht="15">
      <c r="A193" s="145" t="s">
        <v>485</v>
      </c>
      <c r="B193" s="145" t="s">
        <v>564</v>
      </c>
      <c r="C193" s="402"/>
      <c r="D193" s="117"/>
      <c r="E193" s="117"/>
      <c r="F193" s="117"/>
      <c r="G193" s="117"/>
      <c r="H193" s="117"/>
      <c r="I193" s="117"/>
      <c r="J193" s="117"/>
      <c r="K193" s="117"/>
    </row>
    <row r="194" spans="1:11" ht="30.2" customHeight="1">
      <c r="A194" s="145" t="s">
        <v>486</v>
      </c>
      <c r="B194" s="145" t="s">
        <v>94</v>
      </c>
      <c r="C194" s="402"/>
      <c r="D194" s="117"/>
      <c r="E194" s="117"/>
      <c r="F194" s="117"/>
      <c r="G194" s="117"/>
      <c r="H194" s="117"/>
      <c r="I194" s="117"/>
      <c r="J194" s="117"/>
      <c r="K194" s="117"/>
    </row>
    <row r="195" spans="1:11" ht="30.2" customHeight="1">
      <c r="A195" s="145" t="s">
        <v>487</v>
      </c>
      <c r="B195" s="145" t="s">
        <v>91</v>
      </c>
      <c r="C195" s="402"/>
      <c r="D195" s="117"/>
      <c r="E195" s="117"/>
      <c r="F195" s="117"/>
      <c r="G195" s="117"/>
      <c r="H195" s="117"/>
      <c r="I195" s="117"/>
      <c r="J195" s="117"/>
      <c r="K195" s="117"/>
    </row>
    <row r="196" spans="1:11" ht="8.85" customHeight="1">
      <c r="A196" s="144"/>
      <c r="B196" s="142"/>
      <c r="C196" s="142"/>
      <c r="D196" s="117"/>
      <c r="E196" s="117"/>
      <c r="F196" s="117"/>
      <c r="G196" s="117"/>
      <c r="H196" s="117"/>
      <c r="I196" s="117"/>
      <c r="J196" s="117"/>
      <c r="K196" s="117"/>
    </row>
    <row r="197" spans="1:11" s="156" customFormat="1" ht="23.85" customHeight="1">
      <c r="A197" s="508" t="s">
        <v>441</v>
      </c>
      <c r="B197" s="508"/>
      <c r="C197" s="421" t="s">
        <v>4024</v>
      </c>
      <c r="D197" s="157"/>
      <c r="E197" s="157"/>
      <c r="F197" s="157"/>
      <c r="G197" s="157"/>
      <c r="H197" s="157"/>
      <c r="I197" s="157"/>
      <c r="J197" s="157"/>
      <c r="K197" s="157"/>
    </row>
    <row r="198" spans="1:11" ht="57">
      <c r="A198" s="145" t="s">
        <v>438</v>
      </c>
      <c r="B198" s="145" t="s">
        <v>565</v>
      </c>
      <c r="C198" s="402"/>
      <c r="D198" s="117"/>
      <c r="E198" s="117"/>
      <c r="F198" s="117"/>
      <c r="G198" s="117"/>
      <c r="H198" s="117"/>
      <c r="I198" s="117"/>
      <c r="J198" s="117"/>
      <c r="K198" s="117"/>
    </row>
    <row r="199" spans="1:11" ht="15" customHeight="1">
      <c r="A199" s="145" t="s">
        <v>439</v>
      </c>
      <c r="B199" s="145" t="s">
        <v>72</v>
      </c>
      <c r="C199" s="402"/>
      <c r="D199" s="117"/>
      <c r="E199" s="117"/>
      <c r="F199" s="117"/>
      <c r="G199" s="117"/>
      <c r="H199" s="117"/>
      <c r="I199" s="117"/>
      <c r="J199" s="117"/>
      <c r="K199" s="117"/>
    </row>
    <row r="200" spans="1:11" ht="30.2" customHeight="1">
      <c r="A200" s="145" t="s">
        <v>440</v>
      </c>
      <c r="B200" s="145" t="s">
        <v>4140</v>
      </c>
      <c r="C200" s="402"/>
      <c r="D200" s="117"/>
      <c r="E200" s="117"/>
      <c r="F200" s="117"/>
      <c r="G200" s="117"/>
      <c r="H200" s="117"/>
      <c r="I200" s="117"/>
      <c r="J200" s="117"/>
      <c r="K200" s="117"/>
    </row>
    <row r="201" spans="1:11" ht="8.85" customHeight="1">
      <c r="A201" s="144"/>
      <c r="B201" s="142"/>
      <c r="C201" s="142"/>
      <c r="D201" s="117"/>
      <c r="E201" s="117"/>
      <c r="F201" s="117"/>
      <c r="G201" s="117"/>
      <c r="H201" s="117"/>
      <c r="I201" s="117"/>
      <c r="J201" s="117"/>
      <c r="K201" s="117"/>
    </row>
    <row r="202" spans="1:11" s="160" customFormat="1" ht="23.85" customHeight="1">
      <c r="A202" s="508" t="s">
        <v>445</v>
      </c>
      <c r="B202" s="508"/>
      <c r="C202" s="421" t="s">
        <v>4024</v>
      </c>
      <c r="D202" s="159"/>
      <c r="E202" s="159"/>
      <c r="F202" s="159"/>
      <c r="G202" s="159"/>
      <c r="H202" s="159"/>
      <c r="I202" s="159"/>
      <c r="J202" s="159"/>
      <c r="K202" s="159"/>
    </row>
    <row r="203" spans="1:11" ht="15" customHeight="1">
      <c r="A203" s="145" t="s">
        <v>442</v>
      </c>
      <c r="B203" s="145" t="s">
        <v>338</v>
      </c>
      <c r="C203" s="402"/>
      <c r="D203" s="117"/>
      <c r="E203" s="117"/>
      <c r="F203" s="117"/>
      <c r="G203" s="117"/>
      <c r="H203" s="117"/>
      <c r="I203" s="117"/>
      <c r="J203" s="117"/>
      <c r="K203" s="117"/>
    </row>
    <row r="204" spans="1:11" s="139" customFormat="1" ht="30.2" customHeight="1">
      <c r="A204" s="145" t="s">
        <v>443</v>
      </c>
      <c r="B204" s="145" t="s">
        <v>339</v>
      </c>
      <c r="C204" s="402"/>
    </row>
    <row r="205" spans="1:11" s="139" customFormat="1" ht="15" customHeight="1">
      <c r="A205" s="145" t="s">
        <v>444</v>
      </c>
      <c r="B205" s="145" t="s">
        <v>340</v>
      </c>
      <c r="C205" s="402"/>
    </row>
    <row r="206" spans="1:11" s="139" customFormat="1" ht="30.2" customHeight="1">
      <c r="A206" s="145" t="s">
        <v>488</v>
      </c>
      <c r="B206" s="145" t="s">
        <v>341</v>
      </c>
      <c r="C206" s="402"/>
    </row>
    <row r="207" spans="1:11" s="139" customFormat="1" ht="30.2" customHeight="1">
      <c r="A207" s="145" t="s">
        <v>489</v>
      </c>
      <c r="B207" s="145" t="s">
        <v>342</v>
      </c>
      <c r="C207" s="402"/>
    </row>
    <row r="208" spans="1:11" s="139" customFormat="1" ht="15" customHeight="1">
      <c r="A208" s="145" t="s">
        <v>490</v>
      </c>
      <c r="B208" s="145" t="s">
        <v>343</v>
      </c>
      <c r="C208" s="402"/>
    </row>
    <row r="209" spans="1:11" ht="30.2" customHeight="1">
      <c r="A209" s="145" t="s">
        <v>491</v>
      </c>
      <c r="B209" s="145" t="s">
        <v>566</v>
      </c>
      <c r="C209" s="402"/>
      <c r="D209" s="117"/>
      <c r="E209" s="117"/>
      <c r="F209" s="117"/>
      <c r="G209" s="117"/>
      <c r="H209" s="117"/>
      <c r="I209" s="117"/>
      <c r="J209" s="117"/>
      <c r="K209" s="117"/>
    </row>
    <row r="210" spans="1:11">
      <c r="A210" s="144"/>
      <c r="B210" s="142"/>
      <c r="C210" s="142"/>
      <c r="D210" s="117"/>
      <c r="E210" s="117"/>
      <c r="F210" s="117"/>
      <c r="G210" s="117"/>
      <c r="H210" s="117"/>
      <c r="I210" s="117"/>
      <c r="J210" s="117"/>
      <c r="K210" s="117"/>
    </row>
    <row r="211" spans="1:11">
      <c r="A211" s="144"/>
      <c r="B211" s="142"/>
      <c r="C211" s="142"/>
      <c r="D211" s="117"/>
      <c r="E211" s="117"/>
      <c r="F211" s="117"/>
      <c r="G211" s="117"/>
      <c r="H211" s="117"/>
      <c r="I211" s="117"/>
      <c r="J211" s="117"/>
      <c r="K211" s="117"/>
    </row>
    <row r="212" spans="1:11">
      <c r="A212" s="144"/>
      <c r="B212" s="142"/>
      <c r="C212" s="142"/>
      <c r="D212" s="117"/>
      <c r="E212" s="117"/>
      <c r="F212" s="117"/>
      <c r="G212" s="117"/>
      <c r="H212" s="117"/>
      <c r="I212" s="117"/>
      <c r="J212" s="117"/>
      <c r="K212" s="117"/>
    </row>
  </sheetData>
  <mergeCells count="10">
    <mergeCell ref="A1:B1"/>
    <mergeCell ref="A2:B2"/>
    <mergeCell ref="A5:B5"/>
    <mergeCell ref="A52:B52"/>
    <mergeCell ref="A83:B83"/>
    <mergeCell ref="A99:B99"/>
    <mergeCell ref="A129:B129"/>
    <mergeCell ref="A141:B141"/>
    <mergeCell ref="A197:B197"/>
    <mergeCell ref="A202:B202"/>
  </mergeCells>
  <phoneticPr fontId="13" type="noConversion"/>
  <pageMargins left="0.7" right="0.7" top="0.75" bottom="0.75" header="0.3" footer="0.3"/>
  <pageSetup orientation="landscape" r:id="rId1"/>
  <headerFooter>
    <oddFooter>&amp;LFCPS Dental Request for Proposal RFP 17MISC5&amp;C&amp;A&amp;R&amp;P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pageSetUpPr fitToPage="1"/>
  </sheetPr>
  <dimension ref="A1:D44"/>
  <sheetViews>
    <sheetView showGridLines="0" zoomScaleNormal="100" workbookViewId="0">
      <selection activeCell="C6" sqref="C6"/>
    </sheetView>
  </sheetViews>
  <sheetFormatPr defaultRowHeight="14.25"/>
  <cols>
    <col min="1" max="1" width="2.625" customWidth="1"/>
    <col min="2" max="2" width="3.375" bestFit="1" customWidth="1"/>
    <col min="3" max="3" width="50.625" customWidth="1"/>
    <col min="4" max="4" width="32.625" customWidth="1"/>
  </cols>
  <sheetData>
    <row r="1" spans="1:4" ht="23.25">
      <c r="A1" s="391" t="s">
        <v>617</v>
      </c>
      <c r="B1" s="391"/>
    </row>
    <row r="2" spans="1:4" ht="20.25">
      <c r="A2" s="392" t="s">
        <v>635</v>
      </c>
      <c r="B2" s="392"/>
    </row>
    <row r="3" spans="1:4" ht="18">
      <c r="A3" s="177" t="s">
        <v>4028</v>
      </c>
      <c r="B3" s="177"/>
    </row>
    <row r="6" spans="1:4" ht="18">
      <c r="B6" s="390"/>
      <c r="C6" s="421" t="s">
        <v>4029</v>
      </c>
      <c r="D6" s="421" t="s">
        <v>4024</v>
      </c>
    </row>
    <row r="7" spans="1:4" s="393" customFormat="1" ht="90">
      <c r="B7" s="427"/>
      <c r="C7" s="425" t="s">
        <v>4063</v>
      </c>
      <c r="D7" s="415"/>
    </row>
    <row r="8" spans="1:4">
      <c r="B8" s="419">
        <v>1</v>
      </c>
      <c r="C8" s="414" t="s">
        <v>4060</v>
      </c>
      <c r="D8" s="415"/>
    </row>
    <row r="9" spans="1:4">
      <c r="B9" s="420">
        <f>B8+1</f>
        <v>2</v>
      </c>
      <c r="C9" s="414" t="s">
        <v>4061</v>
      </c>
      <c r="D9" s="415"/>
    </row>
    <row r="10" spans="1:4">
      <c r="B10" s="420">
        <f t="shared" ref="B10:B11" si="0">B9+1</f>
        <v>3</v>
      </c>
      <c r="C10" s="414" t="s">
        <v>4062</v>
      </c>
      <c r="D10" s="415"/>
    </row>
    <row r="11" spans="1:4">
      <c r="B11" s="420">
        <f t="shared" si="0"/>
        <v>4</v>
      </c>
      <c r="C11" s="414" t="s">
        <v>4032</v>
      </c>
      <c r="D11" s="415"/>
    </row>
    <row r="13" spans="1:4" ht="18">
      <c r="B13" s="390"/>
      <c r="C13" s="421" t="s">
        <v>4030</v>
      </c>
      <c r="D13" s="421" t="s">
        <v>4024</v>
      </c>
    </row>
    <row r="14" spans="1:4" s="393" customFormat="1" ht="90">
      <c r="B14" s="427"/>
      <c r="C14" s="425" t="s">
        <v>4063</v>
      </c>
      <c r="D14" s="415"/>
    </row>
    <row r="15" spans="1:4">
      <c r="B15" s="419">
        <v>1</v>
      </c>
      <c r="C15" s="414" t="s">
        <v>4033</v>
      </c>
      <c r="D15" s="415"/>
    </row>
    <row r="16" spans="1:4">
      <c r="B16" s="420">
        <f>B15+1</f>
        <v>2</v>
      </c>
      <c r="C16" s="414" t="s">
        <v>4034</v>
      </c>
      <c r="D16" s="415"/>
    </row>
    <row r="17" spans="2:4">
      <c r="B17" s="420">
        <f t="shared" ref="B17:B24" si="1">B16+1</f>
        <v>3</v>
      </c>
      <c r="C17" s="414" t="s">
        <v>4035</v>
      </c>
      <c r="D17" s="415"/>
    </row>
    <row r="18" spans="2:4" ht="42.75">
      <c r="B18" s="420">
        <f t="shared" si="1"/>
        <v>4</v>
      </c>
      <c r="C18" s="414" t="s">
        <v>4036</v>
      </c>
      <c r="D18" s="415"/>
    </row>
    <row r="19" spans="2:4">
      <c r="B19" s="420">
        <f t="shared" si="1"/>
        <v>5</v>
      </c>
      <c r="C19" s="414" t="s">
        <v>4037</v>
      </c>
      <c r="D19" s="415"/>
    </row>
    <row r="20" spans="2:4" s="393" customFormat="1">
      <c r="B20" s="420">
        <f t="shared" si="1"/>
        <v>6</v>
      </c>
      <c r="C20" s="414" t="s">
        <v>4038</v>
      </c>
      <c r="D20" s="415"/>
    </row>
    <row r="21" spans="2:4" s="393" customFormat="1">
      <c r="B21" s="420">
        <f t="shared" si="1"/>
        <v>7</v>
      </c>
      <c r="C21" s="414" t="s">
        <v>4039</v>
      </c>
      <c r="D21" s="415"/>
    </row>
    <row r="22" spans="2:4" s="393" customFormat="1">
      <c r="B22" s="420">
        <f t="shared" si="1"/>
        <v>8</v>
      </c>
      <c r="C22" s="414" t="s">
        <v>4040</v>
      </c>
      <c r="D22" s="415"/>
    </row>
    <row r="23" spans="2:4" s="393" customFormat="1">
      <c r="B23" s="420">
        <f t="shared" si="1"/>
        <v>9</v>
      </c>
      <c r="C23" s="414" t="s">
        <v>4041</v>
      </c>
      <c r="D23" s="415"/>
    </row>
    <row r="24" spans="2:4" s="393" customFormat="1" ht="42.75">
      <c r="B24" s="420">
        <f t="shared" si="1"/>
        <v>10</v>
      </c>
      <c r="C24" s="414" t="s">
        <v>4064</v>
      </c>
      <c r="D24" s="415"/>
    </row>
    <row r="26" spans="2:4" ht="18">
      <c r="B26" s="390"/>
      <c r="C26" s="421" t="s">
        <v>4031</v>
      </c>
      <c r="D26" s="421" t="s">
        <v>4024</v>
      </c>
    </row>
    <row r="27" spans="2:4" s="393" customFormat="1" ht="90">
      <c r="B27" s="426"/>
      <c r="C27" s="425" t="s">
        <v>4063</v>
      </c>
      <c r="D27" s="415"/>
    </row>
    <row r="28" spans="2:4" s="393" customFormat="1" ht="30">
      <c r="B28" s="427"/>
      <c r="C28" s="425" t="s">
        <v>4065</v>
      </c>
      <c r="D28" s="415"/>
    </row>
    <row r="29" spans="2:4">
      <c r="B29" s="419">
        <v>1</v>
      </c>
      <c r="C29" s="414" t="s">
        <v>4059</v>
      </c>
      <c r="D29" s="415"/>
    </row>
    <row r="30" spans="2:4" s="393" customFormat="1" ht="28.5">
      <c r="B30" s="419" t="s">
        <v>4054</v>
      </c>
      <c r="C30" s="414" t="s">
        <v>4049</v>
      </c>
      <c r="D30" s="415"/>
    </row>
    <row r="31" spans="2:4" s="393" customFormat="1">
      <c r="B31" s="419" t="s">
        <v>4055</v>
      </c>
      <c r="C31" s="414" t="s">
        <v>4050</v>
      </c>
      <c r="D31" s="415"/>
    </row>
    <row r="32" spans="2:4" s="393" customFormat="1">
      <c r="B32" s="419" t="s">
        <v>4056</v>
      </c>
      <c r="C32" s="414" t="s">
        <v>4051</v>
      </c>
      <c r="D32" s="415"/>
    </row>
    <row r="33" spans="2:4" s="393" customFormat="1">
      <c r="B33" s="419" t="s">
        <v>4057</v>
      </c>
      <c r="C33" s="414" t="s">
        <v>4052</v>
      </c>
      <c r="D33" s="415"/>
    </row>
    <row r="34" spans="2:4" s="393" customFormat="1">
      <c r="B34" s="419" t="s">
        <v>4058</v>
      </c>
      <c r="C34" s="414" t="s">
        <v>4053</v>
      </c>
      <c r="D34" s="415"/>
    </row>
    <row r="35" spans="2:4">
      <c r="B35" s="420">
        <f>B29+1</f>
        <v>2</v>
      </c>
      <c r="C35" s="414" t="s">
        <v>4042</v>
      </c>
      <c r="D35" s="415"/>
    </row>
    <row r="36" spans="2:4">
      <c r="B36" s="420">
        <f t="shared" ref="B36:B42" si="2">B35+1</f>
        <v>3</v>
      </c>
      <c r="C36" s="414" t="s">
        <v>4043</v>
      </c>
      <c r="D36" s="415"/>
    </row>
    <row r="37" spans="2:4">
      <c r="B37" s="420">
        <f t="shared" si="2"/>
        <v>4</v>
      </c>
      <c r="C37" s="414" t="s">
        <v>4044</v>
      </c>
      <c r="D37" s="415"/>
    </row>
    <row r="38" spans="2:4">
      <c r="B38" s="420">
        <f t="shared" si="2"/>
        <v>5</v>
      </c>
      <c r="C38" s="414" t="s">
        <v>4045</v>
      </c>
      <c r="D38" s="415"/>
    </row>
    <row r="39" spans="2:4" s="393" customFormat="1">
      <c r="B39" s="420">
        <f t="shared" si="2"/>
        <v>6</v>
      </c>
      <c r="C39" s="414" t="s">
        <v>4046</v>
      </c>
      <c r="D39" s="415"/>
    </row>
    <row r="40" spans="2:4" s="393" customFormat="1" ht="28.5">
      <c r="B40" s="420">
        <f t="shared" si="2"/>
        <v>7</v>
      </c>
      <c r="C40" s="414" t="s">
        <v>4047</v>
      </c>
      <c r="D40" s="415"/>
    </row>
    <row r="41" spans="2:4" s="393" customFormat="1">
      <c r="B41" s="420">
        <f t="shared" si="2"/>
        <v>8</v>
      </c>
      <c r="C41" s="414" t="s">
        <v>4048</v>
      </c>
      <c r="D41" s="415"/>
    </row>
    <row r="42" spans="2:4" s="393" customFormat="1" ht="250.5" customHeight="1">
      <c r="B42" s="420">
        <f t="shared" si="2"/>
        <v>9</v>
      </c>
      <c r="C42" s="414" t="s">
        <v>4144</v>
      </c>
      <c r="D42" s="415"/>
    </row>
    <row r="43" spans="2:4" s="393" customFormat="1">
      <c r="B43" s="420">
        <f t="shared" ref="B43" si="3">B42+1</f>
        <v>10</v>
      </c>
      <c r="C43" s="414" t="s">
        <v>4066</v>
      </c>
      <c r="D43" s="415"/>
    </row>
    <row r="44" spans="2:4" s="393" customFormat="1" ht="28.5">
      <c r="B44" s="420">
        <f t="shared" ref="B44" si="4">B43+1</f>
        <v>11</v>
      </c>
      <c r="C44" s="414" t="s">
        <v>4067</v>
      </c>
      <c r="D44" s="415"/>
    </row>
  </sheetData>
  <pageMargins left="0.7" right="0.7" top="0.75" bottom="0.75" header="0.3" footer="0.3"/>
  <pageSetup scale="56" orientation="portrait" r:id="rId1"/>
  <headerFooter>
    <oddFooter>&amp;LFCPS Dental Request for Proposal RFP 17MISC5&amp;C&amp;A&amp;R&amp;P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theme="4"/>
    <pageSetUpPr fitToPage="1"/>
  </sheetPr>
  <dimension ref="A1:N22"/>
  <sheetViews>
    <sheetView showGridLines="0" tabSelected="1" zoomScaleNormal="100" zoomScalePageLayoutView="60" workbookViewId="0">
      <selection activeCell="H11" sqref="H11"/>
    </sheetView>
  </sheetViews>
  <sheetFormatPr defaultColWidth="9" defaultRowHeight="12.75"/>
  <cols>
    <col min="1" max="1" width="13.125" style="2" customWidth="1"/>
    <col min="2" max="2" width="20" style="2" customWidth="1"/>
    <col min="3" max="3" width="31.375" style="2" customWidth="1"/>
    <col min="4" max="4" width="15.25" style="2" customWidth="1"/>
    <col min="5" max="5" width="9.125" style="2" customWidth="1"/>
    <col min="6" max="6" width="9" style="2" customWidth="1"/>
    <col min="7" max="16384" width="9" style="2"/>
  </cols>
  <sheetData>
    <row r="1" spans="1:14" ht="23.25">
      <c r="A1" s="83" t="s">
        <v>617</v>
      </c>
      <c r="B1" s="4"/>
    </row>
    <row r="2" spans="1:14" ht="20.25">
      <c r="A2" s="510" t="s">
        <v>635</v>
      </c>
      <c r="B2" s="510"/>
      <c r="C2" s="510"/>
      <c r="D2" s="510"/>
    </row>
    <row r="3" spans="1:14" ht="18">
      <c r="A3" s="177" t="s">
        <v>120</v>
      </c>
      <c r="B3" s="177"/>
      <c r="C3" s="177"/>
      <c r="D3" s="177"/>
    </row>
    <row r="4" spans="1:14">
      <c r="B4" s="4"/>
    </row>
    <row r="5" spans="1:14" s="480" customFormat="1" ht="15.75" customHeight="1">
      <c r="A5" s="477" t="s">
        <v>4146</v>
      </c>
      <c r="B5" s="478"/>
      <c r="C5" s="479"/>
      <c r="D5" s="478"/>
      <c r="E5" s="478"/>
      <c r="F5" s="478"/>
      <c r="G5" s="478"/>
      <c r="H5" s="478"/>
      <c r="I5" s="478"/>
      <c r="J5" s="478"/>
      <c r="K5" s="478"/>
      <c r="L5" s="478"/>
      <c r="M5" s="478"/>
      <c r="N5" s="478"/>
    </row>
    <row r="6" spans="1:14" s="480" customFormat="1" ht="11.25" customHeight="1">
      <c r="A6" s="511" t="s">
        <v>4147</v>
      </c>
      <c r="B6" s="511"/>
      <c r="C6" s="511"/>
      <c r="D6" s="511"/>
      <c r="E6" s="511"/>
      <c r="F6" s="511"/>
      <c r="G6" s="478"/>
      <c r="H6" s="478"/>
      <c r="I6" s="478"/>
      <c r="J6" s="478"/>
      <c r="K6" s="478"/>
      <c r="L6" s="478"/>
      <c r="M6" s="478"/>
      <c r="N6" s="478"/>
    </row>
    <row r="7" spans="1:14" s="480" customFormat="1" ht="9" customHeight="1">
      <c r="A7" s="487"/>
      <c r="B7" s="487"/>
      <c r="C7" s="487"/>
      <c r="D7" s="487"/>
      <c r="E7" s="487"/>
      <c r="F7" s="487"/>
      <c r="G7" s="478"/>
      <c r="H7" s="478"/>
      <c r="I7" s="478"/>
      <c r="J7" s="478"/>
      <c r="K7" s="478"/>
      <c r="L7" s="478"/>
      <c r="M7" s="478"/>
      <c r="N7" s="478"/>
    </row>
    <row r="8" spans="1:14" s="480" customFormat="1" ht="105" customHeight="1">
      <c r="A8" s="512" t="s">
        <v>4148</v>
      </c>
      <c r="B8" s="513"/>
      <c r="C8" s="513"/>
      <c r="D8" s="513"/>
      <c r="E8" s="513"/>
      <c r="F8" s="513"/>
      <c r="G8" s="478"/>
      <c r="H8" s="478"/>
      <c r="I8" s="478"/>
      <c r="J8" s="478"/>
      <c r="K8" s="478"/>
      <c r="L8" s="478"/>
      <c r="M8" s="478"/>
      <c r="N8" s="478"/>
    </row>
    <row r="9" spans="1:14" s="480" customFormat="1" ht="63.75">
      <c r="A9" s="481"/>
      <c r="B9" s="482" t="s">
        <v>4149</v>
      </c>
      <c r="C9" s="482" t="s">
        <v>4150</v>
      </c>
      <c r="D9" s="482" t="s">
        <v>4151</v>
      </c>
      <c r="E9" s="482" t="s">
        <v>4152</v>
      </c>
      <c r="F9" s="482" t="s">
        <v>4153</v>
      </c>
      <c r="G9" s="478"/>
      <c r="H9" s="478"/>
      <c r="I9" s="478"/>
      <c r="J9" s="478"/>
      <c r="K9" s="478"/>
      <c r="L9" s="478"/>
      <c r="M9" s="478"/>
      <c r="N9" s="478"/>
    </row>
    <row r="10" spans="1:14" s="486" customFormat="1" ht="62.25" customHeight="1">
      <c r="A10" s="483">
        <v>1</v>
      </c>
      <c r="B10" s="484" t="s">
        <v>4154</v>
      </c>
      <c r="C10" s="485" t="s">
        <v>4155</v>
      </c>
      <c r="D10" s="485" t="s">
        <v>4156</v>
      </c>
      <c r="E10" s="485" t="s">
        <v>4157</v>
      </c>
      <c r="F10" s="485"/>
    </row>
    <row r="11" spans="1:14" s="486" customFormat="1" ht="84" customHeight="1">
      <c r="A11" s="483">
        <f t="shared" ref="A11:A22" si="0">+A10+1</f>
        <v>2</v>
      </c>
      <c r="B11" s="484" t="s">
        <v>4158</v>
      </c>
      <c r="C11" s="485" t="s">
        <v>4159</v>
      </c>
      <c r="D11" s="485" t="s">
        <v>4160</v>
      </c>
      <c r="E11" s="485" t="s">
        <v>4161</v>
      </c>
      <c r="F11" s="485"/>
    </row>
    <row r="12" spans="1:14" s="486" customFormat="1" ht="38.25">
      <c r="A12" s="483">
        <f t="shared" si="0"/>
        <v>3</v>
      </c>
      <c r="B12" s="484" t="s">
        <v>4162</v>
      </c>
      <c r="C12" s="485" t="s">
        <v>4163</v>
      </c>
      <c r="D12" s="485" t="s">
        <v>4164</v>
      </c>
      <c r="E12" s="485" t="s">
        <v>4161</v>
      </c>
      <c r="F12" s="485"/>
    </row>
    <row r="13" spans="1:14" s="486" customFormat="1" ht="54.75" customHeight="1">
      <c r="A13" s="483">
        <f t="shared" si="0"/>
        <v>4</v>
      </c>
      <c r="B13" s="484" t="s">
        <v>4165</v>
      </c>
      <c r="C13" s="485" t="s">
        <v>4166</v>
      </c>
      <c r="D13" s="485" t="s">
        <v>4156</v>
      </c>
      <c r="E13" s="485" t="s">
        <v>4167</v>
      </c>
      <c r="F13" s="485"/>
    </row>
    <row r="14" spans="1:14" s="486" customFormat="1" ht="60" customHeight="1">
      <c r="A14" s="483">
        <f t="shared" si="0"/>
        <v>5</v>
      </c>
      <c r="B14" s="484" t="s">
        <v>4168</v>
      </c>
      <c r="C14" s="485" t="s">
        <v>4169</v>
      </c>
      <c r="D14" s="485" t="s">
        <v>4170</v>
      </c>
      <c r="E14" s="485" t="s">
        <v>4157</v>
      </c>
      <c r="F14" s="485"/>
    </row>
    <row r="15" spans="1:14" s="486" customFormat="1" ht="57.75" customHeight="1">
      <c r="A15" s="483">
        <f t="shared" si="0"/>
        <v>6</v>
      </c>
      <c r="B15" s="484" t="s">
        <v>4171</v>
      </c>
      <c r="C15" s="485" t="s">
        <v>4172</v>
      </c>
      <c r="D15" s="485" t="s">
        <v>4156</v>
      </c>
      <c r="E15" s="485" t="s">
        <v>4161</v>
      </c>
      <c r="F15" s="485"/>
    </row>
    <row r="16" spans="1:14" s="486" customFormat="1" ht="58.5" customHeight="1">
      <c r="A16" s="483">
        <f t="shared" si="0"/>
        <v>7</v>
      </c>
      <c r="B16" s="484" t="s">
        <v>4003</v>
      </c>
      <c r="C16" s="485" t="s">
        <v>4173</v>
      </c>
      <c r="D16" s="485" t="s">
        <v>4174</v>
      </c>
      <c r="E16" s="485" t="s">
        <v>4161</v>
      </c>
      <c r="F16" s="485"/>
    </row>
    <row r="17" spans="1:6" s="486" customFormat="1" ht="55.5" customHeight="1">
      <c r="A17" s="483">
        <f t="shared" si="0"/>
        <v>8</v>
      </c>
      <c r="B17" s="484" t="s">
        <v>4175</v>
      </c>
      <c r="C17" s="485" t="s">
        <v>4176</v>
      </c>
      <c r="D17" s="485" t="s">
        <v>4170</v>
      </c>
      <c r="E17" s="485" t="s">
        <v>4177</v>
      </c>
      <c r="F17" s="485"/>
    </row>
    <row r="18" spans="1:6" s="486" customFormat="1" ht="56.25" customHeight="1">
      <c r="A18" s="483">
        <f t="shared" si="0"/>
        <v>9</v>
      </c>
      <c r="B18" s="484" t="s">
        <v>4178</v>
      </c>
      <c r="C18" s="485" t="s">
        <v>4179</v>
      </c>
      <c r="D18" s="485" t="s">
        <v>4170</v>
      </c>
      <c r="E18" s="485" t="s">
        <v>4177</v>
      </c>
      <c r="F18" s="485"/>
    </row>
    <row r="19" spans="1:6" s="486" customFormat="1" ht="69.75" customHeight="1">
      <c r="A19" s="483">
        <f t="shared" si="0"/>
        <v>10</v>
      </c>
      <c r="B19" s="484" t="s">
        <v>4180</v>
      </c>
      <c r="C19" s="485" t="s">
        <v>4181</v>
      </c>
      <c r="D19" s="485" t="s">
        <v>4170</v>
      </c>
      <c r="E19" s="485" t="s">
        <v>4161</v>
      </c>
      <c r="F19" s="485"/>
    </row>
    <row r="20" spans="1:6" s="486" customFormat="1" ht="100.5" customHeight="1">
      <c r="A20" s="483">
        <f t="shared" si="0"/>
        <v>11</v>
      </c>
      <c r="B20" s="484" t="s">
        <v>4182</v>
      </c>
      <c r="C20" s="485" t="s">
        <v>4183</v>
      </c>
      <c r="D20" s="485" t="s">
        <v>4156</v>
      </c>
      <c r="E20" s="485" t="s">
        <v>4177</v>
      </c>
      <c r="F20" s="485"/>
    </row>
    <row r="21" spans="1:6" s="486" customFormat="1" ht="63" customHeight="1">
      <c r="A21" s="483">
        <f t="shared" si="0"/>
        <v>12</v>
      </c>
      <c r="B21" s="484" t="s">
        <v>4184</v>
      </c>
      <c r="C21" s="485" t="s">
        <v>4185</v>
      </c>
      <c r="D21" s="485" t="s">
        <v>4156</v>
      </c>
      <c r="E21" s="485" t="s">
        <v>4161</v>
      </c>
      <c r="F21" s="485"/>
    </row>
    <row r="22" spans="1:6" s="486" customFormat="1" ht="69" customHeight="1">
      <c r="A22" s="483">
        <f t="shared" si="0"/>
        <v>13</v>
      </c>
      <c r="B22" s="484" t="s">
        <v>4186</v>
      </c>
      <c r="C22" s="485" t="s">
        <v>4187</v>
      </c>
      <c r="D22" s="485" t="s">
        <v>4188</v>
      </c>
      <c r="E22" s="485" t="s">
        <v>4161</v>
      </c>
      <c r="F22" s="485"/>
    </row>
  </sheetData>
  <mergeCells count="4">
    <mergeCell ref="A2:B2"/>
    <mergeCell ref="C2:D2"/>
    <mergeCell ref="A6:F6"/>
    <mergeCell ref="A8:F8"/>
  </mergeCells>
  <phoneticPr fontId="13" type="noConversion"/>
  <dataValidations count="2">
    <dataValidation type="list" allowBlank="1" showInputMessage="1" showErrorMessage="1" sqref="F10:F22" xr:uid="{B158185D-494F-4E01-923E-E3E45870396F}">
      <formula1>"Yes, No"</formula1>
    </dataValidation>
    <dataValidation type="list" allowBlank="1" showInputMessage="1" showErrorMessage="1" sqref="SHJ10:SHJ22 SRF10:SRF22 TBB10:TBB22 TKX10:TKX22 TUT10:TUT22 UEP10:UEP22 UOL10:UOL22 UYH10:UYH22 VID10:VID22 VRZ10:VRZ22 WBV10:WBV22 WVN10:WVN22 WLR10:WLR22 JB10:JB22 SX10:SX22 ACT10:ACT22 AMP10:AMP22 AWL10:AWL22 BGH10:BGH22 BQD10:BQD22 BZZ10:BZZ22 CJV10:CJV22 CTR10:CTR22 DDN10:DDN22 DNJ10:DNJ22 DXF10:DXF22 EHB10:EHB22 EQX10:EQX22 FAT10:FAT22 FKP10:FKP22 FUL10:FUL22 GEH10:GEH22 GOD10:GOD22 GXZ10:GXZ22 HHV10:HHV22 HRR10:HRR22 IBN10:IBN22 ILJ10:ILJ22 IVF10:IVF22 JFB10:JFB22 JOX10:JOX22 JYT10:JYT22 KIP10:KIP22 KSL10:KSL22 LCH10:LCH22 LMD10:LMD22 LVZ10:LVZ22 MFV10:MFV22 MPR10:MPR22 MZN10:MZN22 NJJ10:NJJ22 NTF10:NTF22 ODB10:ODB22 OMX10:OMX22 OWT10:OWT22 PGP10:PGP22 PQL10:PQL22 QAH10:QAH22 QKD10:QKD22 QTZ10:QTZ22 RDV10:RDV22 RNR10:RNR22 RXN10:RXN22" xr:uid="{DC7AAEAF-CFCD-4B66-95AB-09E886926D09}">
      <formula1>ListYesNo</formula1>
    </dataValidation>
  </dataValidations>
  <pageMargins left="0.7" right="0.7" top="0.75" bottom="0.75" header="0.3" footer="0.3"/>
  <pageSetup scale="64" fitToWidth="0" orientation="portrait" r:id="rId1"/>
  <headerFooter>
    <oddFooter>&amp;LFCPS Dental Request for Proposal RFP 17MISC5&amp;C&amp;A&amp;R&amp;P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B3D3F-CC83-4CFD-BCFD-412D138B9739}">
  <sheetPr>
    <tabColor theme="4"/>
  </sheetPr>
  <dimension ref="A1:AL28"/>
  <sheetViews>
    <sheetView workbookViewId="0">
      <selection activeCell="D30" sqref="D30"/>
    </sheetView>
  </sheetViews>
  <sheetFormatPr defaultRowHeight="14.25"/>
  <cols>
    <col min="1" max="1" width="4.5" style="476" customWidth="1"/>
    <col min="2" max="2" width="20.625" style="476" customWidth="1"/>
    <col min="3" max="3" width="28.875" style="476" customWidth="1"/>
    <col min="4" max="4" width="24.375" style="476" customWidth="1"/>
    <col min="5" max="5" width="22.5" style="476" customWidth="1"/>
    <col min="6" max="6" width="11.5" style="476" customWidth="1"/>
    <col min="7" max="16384" width="9" style="476"/>
  </cols>
  <sheetData>
    <row r="1" spans="1:38" ht="23.25">
      <c r="A1" s="474" t="s">
        <v>617</v>
      </c>
      <c r="B1" s="474"/>
    </row>
    <row r="2" spans="1:38" ht="20.25">
      <c r="A2" s="475" t="s">
        <v>635</v>
      </c>
      <c r="B2" s="475"/>
    </row>
    <row r="3" spans="1:38" s="494" customFormat="1" ht="18">
      <c r="A3" s="488" t="s">
        <v>4189</v>
      </c>
      <c r="B3" s="489"/>
      <c r="C3" s="489"/>
      <c r="D3" s="489"/>
      <c r="E3" s="489"/>
      <c r="F3" s="489"/>
      <c r="G3" s="490"/>
      <c r="H3" s="491"/>
      <c r="I3" s="492"/>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row>
    <row r="4" spans="1:38" s="480" customFormat="1" ht="15">
      <c r="A4" s="495" t="s">
        <v>4146</v>
      </c>
      <c r="B4" s="495"/>
      <c r="C4" s="495"/>
      <c r="D4" s="495"/>
      <c r="E4" s="495"/>
      <c r="F4" s="495"/>
      <c r="G4" s="478"/>
      <c r="H4" s="478"/>
    </row>
    <row r="5" spans="1:38" s="480" customFormat="1" ht="15">
      <c r="A5" s="496" t="s">
        <v>4147</v>
      </c>
      <c r="B5" s="497"/>
      <c r="C5" s="498"/>
      <c r="D5" s="497"/>
      <c r="E5" s="497"/>
      <c r="F5" s="497"/>
      <c r="G5" s="478"/>
      <c r="H5" s="478"/>
    </row>
    <row r="6" spans="1:38" s="480" customFormat="1" ht="15">
      <c r="A6" s="514" t="s">
        <v>4148</v>
      </c>
      <c r="B6" s="514"/>
      <c r="C6" s="514"/>
      <c r="D6" s="514"/>
      <c r="E6" s="514"/>
      <c r="F6" s="514"/>
      <c r="G6" s="478"/>
      <c r="H6" s="478"/>
    </row>
    <row r="7" spans="1:38" s="480" customFormat="1" ht="15">
      <c r="A7" s="512"/>
      <c r="B7" s="513" t="s">
        <v>4149</v>
      </c>
      <c r="C7" s="513" t="s">
        <v>4150</v>
      </c>
      <c r="D7" s="513" t="s">
        <v>4151</v>
      </c>
      <c r="E7" s="513" t="s">
        <v>4152</v>
      </c>
      <c r="F7" s="513" t="s">
        <v>4153</v>
      </c>
      <c r="G7" s="478"/>
      <c r="H7" s="478"/>
    </row>
    <row r="8" spans="1:38" s="480" customFormat="1" ht="38.25">
      <c r="A8" s="481"/>
      <c r="B8" s="499" t="s">
        <v>4149</v>
      </c>
      <c r="C8" s="482" t="s">
        <v>4150</v>
      </c>
      <c r="D8" s="482" t="s">
        <v>4151</v>
      </c>
      <c r="E8" s="482" t="s">
        <v>119</v>
      </c>
      <c r="F8" s="482" t="s">
        <v>4153</v>
      </c>
      <c r="G8" s="478"/>
      <c r="H8" s="478"/>
      <c r="I8" s="478"/>
      <c r="J8" s="478"/>
      <c r="K8" s="478"/>
      <c r="L8" s="478"/>
      <c r="M8" s="478"/>
      <c r="N8" s="478"/>
    </row>
    <row r="9" spans="1:38" s="480" customFormat="1" ht="51">
      <c r="A9" s="515">
        <v>1</v>
      </c>
      <c r="B9" s="517" t="s">
        <v>4190</v>
      </c>
      <c r="C9" s="485" t="s">
        <v>4191</v>
      </c>
      <c r="D9" s="519" t="s">
        <v>4192</v>
      </c>
      <c r="E9" s="485" t="s">
        <v>4193</v>
      </c>
      <c r="F9" s="500"/>
      <c r="G9" s="478"/>
      <c r="H9" s="478"/>
    </row>
    <row r="10" spans="1:38" s="480" customFormat="1" ht="38.25">
      <c r="A10" s="516"/>
      <c r="B10" s="518"/>
      <c r="C10" s="485" t="s">
        <v>4194</v>
      </c>
      <c r="D10" s="520"/>
      <c r="E10" s="485" t="s">
        <v>4193</v>
      </c>
      <c r="F10" s="500"/>
      <c r="G10" s="478"/>
      <c r="H10" s="478"/>
    </row>
    <row r="11" spans="1:38" s="480" customFormat="1" ht="51">
      <c r="A11" s="483">
        <v>2</v>
      </c>
      <c r="B11" s="484" t="s">
        <v>4195</v>
      </c>
      <c r="C11" s="485" t="s">
        <v>4196</v>
      </c>
      <c r="D11" s="485" t="s">
        <v>4197</v>
      </c>
      <c r="E11" s="485" t="s">
        <v>4193</v>
      </c>
      <c r="F11" s="500"/>
      <c r="G11" s="478"/>
      <c r="H11" s="478"/>
    </row>
    <row r="12" spans="1:38" s="480" customFormat="1" ht="38.25">
      <c r="A12" s="483">
        <v>3</v>
      </c>
      <c r="B12" s="484" t="s">
        <v>4198</v>
      </c>
      <c r="C12" s="485" t="s">
        <v>4199</v>
      </c>
      <c r="D12" s="485" t="s">
        <v>4197</v>
      </c>
      <c r="E12" s="485" t="s">
        <v>4193</v>
      </c>
      <c r="F12" s="500"/>
      <c r="G12" s="478"/>
      <c r="H12" s="478"/>
    </row>
    <row r="13" spans="1:38" s="480" customFormat="1" ht="51">
      <c r="A13" s="483">
        <v>4</v>
      </c>
      <c r="B13" s="484" t="s">
        <v>4200</v>
      </c>
      <c r="C13" s="485" t="s">
        <v>4201</v>
      </c>
      <c r="D13" s="485" t="s">
        <v>4197</v>
      </c>
      <c r="E13" s="485" t="s">
        <v>4193</v>
      </c>
      <c r="F13" s="500"/>
      <c r="G13" s="478"/>
      <c r="H13" s="478"/>
    </row>
    <row r="14" spans="1:38" s="480" customFormat="1" ht="102">
      <c r="A14" s="515">
        <v>5</v>
      </c>
      <c r="B14" s="517" t="s">
        <v>4202</v>
      </c>
      <c r="C14" s="485" t="s">
        <v>4203</v>
      </c>
      <c r="D14" s="485" t="s">
        <v>4204</v>
      </c>
      <c r="E14" s="485" t="s">
        <v>4205</v>
      </c>
      <c r="F14" s="500"/>
      <c r="G14" s="478"/>
      <c r="H14" s="478"/>
    </row>
    <row r="15" spans="1:38" s="503" customFormat="1" ht="51">
      <c r="A15" s="516"/>
      <c r="B15" s="518"/>
      <c r="C15" s="485" t="s">
        <v>4206</v>
      </c>
      <c r="D15" s="485" t="s">
        <v>4204</v>
      </c>
      <c r="E15" s="485" t="s">
        <v>4207</v>
      </c>
      <c r="F15" s="500"/>
      <c r="G15" s="501"/>
      <c r="H15" s="501"/>
      <c r="I15" s="502"/>
      <c r="J15" s="502"/>
      <c r="K15" s="502"/>
      <c r="L15" s="502"/>
      <c r="M15" s="502"/>
      <c r="N15" s="502"/>
      <c r="O15" s="502"/>
      <c r="P15" s="502"/>
      <c r="Q15" s="502"/>
      <c r="R15" s="502"/>
      <c r="S15" s="502"/>
      <c r="T15" s="502"/>
      <c r="U15" s="502"/>
      <c r="V15" s="502"/>
      <c r="W15" s="502"/>
      <c r="X15" s="502"/>
      <c r="Y15" s="502"/>
      <c r="Z15" s="502"/>
      <c r="AA15" s="502"/>
      <c r="AB15" s="502"/>
      <c r="AC15" s="502"/>
      <c r="AD15" s="502"/>
      <c r="AE15" s="502"/>
    </row>
    <row r="16" spans="1:38" s="503" customFormat="1" ht="89.25">
      <c r="A16" s="483">
        <v>6</v>
      </c>
      <c r="B16" s="484" t="s">
        <v>4208</v>
      </c>
      <c r="C16" s="485" t="s">
        <v>4209</v>
      </c>
      <c r="D16" s="485" t="s">
        <v>4210</v>
      </c>
      <c r="E16" s="485" t="s">
        <v>4211</v>
      </c>
      <c r="F16" s="500"/>
      <c r="G16" s="501"/>
      <c r="H16" s="501"/>
      <c r="I16" s="502"/>
      <c r="J16" s="502"/>
      <c r="K16" s="502"/>
      <c r="L16" s="502"/>
      <c r="M16" s="502"/>
      <c r="N16" s="502"/>
      <c r="O16" s="502"/>
      <c r="P16" s="502"/>
      <c r="Q16" s="502"/>
      <c r="R16" s="502"/>
      <c r="S16" s="502"/>
      <c r="T16" s="502"/>
      <c r="U16" s="502"/>
      <c r="V16" s="502"/>
      <c r="W16" s="502"/>
      <c r="X16" s="502"/>
      <c r="Y16" s="502"/>
      <c r="Z16" s="502"/>
      <c r="AA16" s="502"/>
      <c r="AB16" s="502"/>
      <c r="AC16" s="502"/>
      <c r="AD16" s="502"/>
      <c r="AE16" s="502"/>
    </row>
    <row r="17" spans="1:31" s="503" customFormat="1" ht="51">
      <c r="A17" s="504">
        <v>7</v>
      </c>
      <c r="B17" s="505" t="s">
        <v>4212</v>
      </c>
      <c r="C17" s="485" t="s">
        <v>4213</v>
      </c>
      <c r="D17" s="506" t="s">
        <v>4214</v>
      </c>
      <c r="E17" s="506" t="s">
        <v>4215</v>
      </c>
      <c r="F17" s="507"/>
      <c r="G17" s="501"/>
      <c r="H17" s="501"/>
      <c r="I17" s="502"/>
      <c r="J17" s="502"/>
      <c r="K17" s="502"/>
      <c r="L17" s="502"/>
      <c r="M17" s="502"/>
      <c r="N17" s="502"/>
      <c r="O17" s="502"/>
      <c r="P17" s="502"/>
      <c r="Q17" s="502"/>
      <c r="R17" s="502"/>
      <c r="S17" s="502"/>
      <c r="T17" s="502"/>
      <c r="U17" s="502"/>
      <c r="V17" s="502"/>
      <c r="W17" s="502"/>
      <c r="X17" s="502"/>
      <c r="Y17" s="502"/>
      <c r="Z17" s="502"/>
      <c r="AA17" s="502"/>
      <c r="AB17" s="502"/>
      <c r="AC17" s="502"/>
      <c r="AD17" s="502"/>
      <c r="AE17" s="502"/>
    </row>
    <row r="18" spans="1:31" s="503" customFormat="1" ht="97.5">
      <c r="A18" s="504">
        <v>8</v>
      </c>
      <c r="B18" s="505" t="s">
        <v>4216</v>
      </c>
      <c r="C18" s="485" t="s">
        <v>4217</v>
      </c>
      <c r="D18" s="506" t="s">
        <v>4214</v>
      </c>
      <c r="E18" s="506" t="s">
        <v>4205</v>
      </c>
      <c r="F18" s="507"/>
      <c r="G18" s="501"/>
      <c r="H18" s="501"/>
      <c r="I18" s="502"/>
      <c r="J18" s="502"/>
      <c r="K18" s="502"/>
      <c r="L18" s="502"/>
      <c r="M18" s="502"/>
      <c r="N18" s="502"/>
      <c r="O18" s="502"/>
      <c r="P18" s="502"/>
      <c r="Q18" s="502"/>
      <c r="R18" s="502"/>
      <c r="S18" s="502"/>
      <c r="T18" s="502"/>
      <c r="U18" s="502"/>
      <c r="V18" s="502"/>
      <c r="W18" s="502"/>
      <c r="X18" s="502"/>
      <c r="Y18" s="502"/>
      <c r="Z18" s="502"/>
      <c r="AA18" s="502"/>
      <c r="AB18" s="502"/>
      <c r="AC18" s="502"/>
      <c r="AD18" s="502"/>
      <c r="AE18" s="502"/>
    </row>
    <row r="19" spans="1:31" s="503" customFormat="1" ht="174">
      <c r="A19" s="504">
        <v>9</v>
      </c>
      <c r="B19" s="505" t="s">
        <v>4218</v>
      </c>
      <c r="C19" s="485" t="s">
        <v>4219</v>
      </c>
      <c r="D19" s="506" t="s">
        <v>4220</v>
      </c>
      <c r="E19" s="506" t="s">
        <v>4205</v>
      </c>
      <c r="F19" s="507"/>
      <c r="G19" s="501"/>
      <c r="H19" s="501"/>
      <c r="I19" s="502"/>
      <c r="J19" s="502"/>
      <c r="K19" s="502"/>
      <c r="L19" s="502"/>
      <c r="M19" s="502"/>
      <c r="N19" s="502"/>
      <c r="O19" s="502"/>
      <c r="P19" s="502"/>
      <c r="Q19" s="502"/>
      <c r="R19" s="502"/>
      <c r="S19" s="502"/>
      <c r="T19" s="502"/>
      <c r="U19" s="502"/>
      <c r="V19" s="502"/>
      <c r="W19" s="502"/>
      <c r="X19" s="502"/>
      <c r="Y19" s="502"/>
      <c r="Z19" s="502"/>
      <c r="AA19" s="502"/>
      <c r="AB19" s="502"/>
      <c r="AC19" s="502"/>
      <c r="AD19" s="502"/>
      <c r="AE19" s="502"/>
    </row>
    <row r="20" spans="1:31" s="503" customFormat="1" ht="310.5">
      <c r="A20" s="504">
        <v>10</v>
      </c>
      <c r="B20" s="505" t="s">
        <v>4221</v>
      </c>
      <c r="C20" s="485" t="s">
        <v>4222</v>
      </c>
      <c r="D20" s="506" t="s">
        <v>4220</v>
      </c>
      <c r="E20" s="506" t="s">
        <v>4205</v>
      </c>
      <c r="F20" s="507"/>
      <c r="G20" s="501"/>
      <c r="H20" s="501"/>
      <c r="I20" s="502"/>
      <c r="J20" s="502"/>
      <c r="K20" s="502"/>
      <c r="L20" s="502"/>
      <c r="M20" s="502"/>
      <c r="N20" s="502"/>
      <c r="O20" s="502"/>
      <c r="P20" s="502"/>
      <c r="Q20" s="502"/>
      <c r="R20" s="502"/>
      <c r="S20" s="502"/>
      <c r="T20" s="502"/>
      <c r="U20" s="502"/>
      <c r="V20" s="502"/>
      <c r="W20" s="502"/>
      <c r="X20" s="502"/>
      <c r="Y20" s="502"/>
      <c r="Z20" s="502"/>
      <c r="AA20" s="502"/>
      <c r="AB20" s="502"/>
      <c r="AC20" s="502"/>
      <c r="AD20" s="502"/>
      <c r="AE20" s="502"/>
    </row>
    <row r="21" spans="1:31" s="503" customFormat="1" ht="104.25">
      <c r="A21" s="483">
        <v>11</v>
      </c>
      <c r="B21" s="484" t="s">
        <v>4223</v>
      </c>
      <c r="C21" s="485" t="s">
        <v>4224</v>
      </c>
      <c r="D21" s="485" t="s">
        <v>4225</v>
      </c>
      <c r="E21" s="485" t="s">
        <v>4226</v>
      </c>
      <c r="F21" s="500"/>
      <c r="G21" s="501"/>
      <c r="H21" s="501"/>
      <c r="I21" s="502"/>
      <c r="J21" s="502"/>
      <c r="K21" s="502"/>
      <c r="L21" s="502"/>
      <c r="M21" s="502"/>
      <c r="N21" s="502"/>
      <c r="O21" s="502"/>
      <c r="P21" s="502"/>
      <c r="Q21" s="502"/>
      <c r="R21" s="502"/>
      <c r="S21" s="502"/>
      <c r="T21" s="502"/>
      <c r="U21" s="502"/>
      <c r="V21" s="502"/>
      <c r="W21" s="502"/>
      <c r="X21" s="502"/>
      <c r="Y21" s="502"/>
      <c r="Z21" s="502"/>
      <c r="AA21" s="502"/>
      <c r="AB21" s="502"/>
      <c r="AC21" s="502"/>
      <c r="AD21" s="502"/>
      <c r="AE21" s="502"/>
    </row>
    <row r="22" spans="1:31" s="503" customFormat="1" ht="115.5">
      <c r="A22" s="483">
        <v>12</v>
      </c>
      <c r="B22" s="484" t="s">
        <v>4227</v>
      </c>
      <c r="C22" s="485" t="s">
        <v>4228</v>
      </c>
      <c r="D22" s="485" t="s">
        <v>4225</v>
      </c>
      <c r="E22" s="485" t="s">
        <v>4226</v>
      </c>
      <c r="F22" s="500"/>
      <c r="G22" s="501"/>
      <c r="H22" s="501"/>
      <c r="I22" s="502"/>
      <c r="J22" s="502"/>
      <c r="K22" s="502"/>
      <c r="L22" s="502"/>
      <c r="M22" s="502"/>
      <c r="N22" s="502"/>
      <c r="O22" s="502"/>
      <c r="P22" s="502"/>
      <c r="Q22" s="502"/>
      <c r="R22" s="502"/>
      <c r="S22" s="502"/>
      <c r="T22" s="502"/>
      <c r="U22" s="502"/>
      <c r="V22" s="502"/>
      <c r="W22" s="502"/>
      <c r="X22" s="502"/>
      <c r="Y22" s="502"/>
      <c r="Z22" s="502"/>
      <c r="AA22" s="502"/>
      <c r="AB22" s="502"/>
      <c r="AC22" s="502"/>
      <c r="AD22" s="502"/>
      <c r="AE22" s="502"/>
    </row>
    <row r="23" spans="1:31" s="503" customFormat="1" ht="63.75">
      <c r="A23" s="483">
        <v>13</v>
      </c>
      <c r="B23" s="484" t="s">
        <v>4229</v>
      </c>
      <c r="C23" s="485" t="s">
        <v>4230</v>
      </c>
      <c r="D23" s="485" t="s">
        <v>4231</v>
      </c>
      <c r="E23" s="485" t="s">
        <v>4226</v>
      </c>
      <c r="F23" s="500"/>
      <c r="G23" s="501"/>
      <c r="H23" s="501"/>
      <c r="I23" s="502"/>
      <c r="J23" s="502"/>
      <c r="K23" s="502"/>
      <c r="L23" s="502"/>
      <c r="M23" s="502"/>
      <c r="N23" s="502"/>
      <c r="O23" s="502"/>
      <c r="P23" s="502"/>
      <c r="Q23" s="502"/>
      <c r="R23" s="502"/>
      <c r="S23" s="502"/>
      <c r="T23" s="502"/>
      <c r="U23" s="502"/>
      <c r="V23" s="502"/>
      <c r="W23" s="502"/>
      <c r="X23" s="502"/>
      <c r="Y23" s="502"/>
      <c r="Z23" s="502"/>
      <c r="AA23" s="502"/>
      <c r="AB23" s="502"/>
      <c r="AC23" s="502"/>
      <c r="AD23" s="502"/>
      <c r="AE23" s="502"/>
    </row>
    <row r="24" spans="1:31" s="503" customFormat="1" ht="51">
      <c r="A24" s="483">
        <v>14</v>
      </c>
      <c r="B24" s="484" t="s">
        <v>4178</v>
      </c>
      <c r="C24" s="485" t="s">
        <v>4232</v>
      </c>
      <c r="D24" s="485" t="s">
        <v>4225</v>
      </c>
      <c r="E24" s="485" t="s">
        <v>4226</v>
      </c>
      <c r="F24" s="500"/>
      <c r="G24" s="501"/>
      <c r="H24" s="501"/>
      <c r="I24" s="502"/>
      <c r="J24" s="502"/>
      <c r="K24" s="502"/>
      <c r="L24" s="502"/>
      <c r="M24" s="502"/>
      <c r="N24" s="502"/>
      <c r="O24" s="502"/>
      <c r="P24" s="502"/>
      <c r="Q24" s="502"/>
      <c r="R24" s="502"/>
      <c r="S24" s="502"/>
      <c r="T24" s="502"/>
      <c r="U24" s="502"/>
      <c r="V24" s="502"/>
      <c r="W24" s="502"/>
      <c r="X24" s="502"/>
      <c r="Y24" s="502"/>
      <c r="Z24" s="502"/>
      <c r="AA24" s="502"/>
      <c r="AB24" s="502"/>
      <c r="AC24" s="502"/>
      <c r="AD24" s="502"/>
      <c r="AE24" s="502"/>
    </row>
    <row r="25" spans="1:31" s="503" customFormat="1" ht="76.5">
      <c r="A25" s="483">
        <v>15</v>
      </c>
      <c r="B25" s="484" t="s">
        <v>4233</v>
      </c>
      <c r="C25" s="485" t="s">
        <v>4234</v>
      </c>
      <c r="D25" s="485" t="s">
        <v>4231</v>
      </c>
      <c r="E25" s="485" t="s">
        <v>4226</v>
      </c>
      <c r="F25" s="500"/>
      <c r="G25" s="501"/>
      <c r="H25" s="501"/>
      <c r="I25" s="502"/>
      <c r="J25" s="502"/>
      <c r="K25" s="502"/>
      <c r="L25" s="502"/>
      <c r="M25" s="502"/>
      <c r="N25" s="502"/>
      <c r="O25" s="502"/>
      <c r="P25" s="502"/>
      <c r="Q25" s="502"/>
      <c r="R25" s="502"/>
      <c r="S25" s="502"/>
      <c r="T25" s="502"/>
      <c r="U25" s="502"/>
      <c r="V25" s="502"/>
      <c r="W25" s="502"/>
      <c r="X25" s="502"/>
      <c r="Y25" s="502"/>
      <c r="Z25" s="502"/>
      <c r="AA25" s="502"/>
      <c r="AB25" s="502"/>
      <c r="AC25" s="502"/>
      <c r="AD25" s="502"/>
      <c r="AE25" s="502"/>
    </row>
    <row r="26" spans="1:31" s="503" customFormat="1" ht="102">
      <c r="A26" s="483">
        <v>16</v>
      </c>
      <c r="B26" s="484" t="s">
        <v>4235</v>
      </c>
      <c r="C26" s="485" t="s">
        <v>4236</v>
      </c>
      <c r="D26" s="485" t="s">
        <v>4225</v>
      </c>
      <c r="E26" s="485" t="s">
        <v>4226</v>
      </c>
      <c r="F26" s="500"/>
      <c r="G26" s="501"/>
      <c r="H26" s="501"/>
      <c r="I26" s="502"/>
      <c r="J26" s="502"/>
      <c r="K26" s="502"/>
      <c r="L26" s="502"/>
      <c r="M26" s="502"/>
      <c r="N26" s="502"/>
      <c r="O26" s="502"/>
      <c r="P26" s="502"/>
      <c r="Q26" s="502"/>
      <c r="R26" s="502"/>
      <c r="S26" s="502"/>
      <c r="T26" s="502"/>
      <c r="U26" s="502"/>
      <c r="V26" s="502"/>
      <c r="W26" s="502"/>
      <c r="X26" s="502"/>
      <c r="Y26" s="502"/>
      <c r="Z26" s="502"/>
      <c r="AA26" s="502"/>
      <c r="AB26" s="502"/>
      <c r="AC26" s="502"/>
      <c r="AD26" s="502"/>
      <c r="AE26" s="502"/>
    </row>
    <row r="27" spans="1:31" s="503" customFormat="1" ht="76.5">
      <c r="A27" s="483">
        <v>17</v>
      </c>
      <c r="B27" s="484" t="s">
        <v>4237</v>
      </c>
      <c r="C27" s="485" t="s">
        <v>4238</v>
      </c>
      <c r="D27" s="485" t="s">
        <v>4239</v>
      </c>
      <c r="E27" s="485" t="s">
        <v>4240</v>
      </c>
      <c r="F27" s="500"/>
      <c r="G27" s="501"/>
      <c r="H27" s="501"/>
      <c r="I27" s="502"/>
      <c r="J27" s="502"/>
      <c r="K27" s="502"/>
      <c r="L27" s="502"/>
      <c r="M27" s="502"/>
      <c r="N27" s="502"/>
      <c r="O27" s="502"/>
      <c r="P27" s="502"/>
      <c r="Q27" s="502"/>
      <c r="R27" s="502"/>
      <c r="S27" s="502"/>
      <c r="T27" s="502"/>
      <c r="U27" s="502"/>
      <c r="V27" s="502"/>
      <c r="W27" s="502"/>
      <c r="X27" s="502"/>
      <c r="Y27" s="502"/>
      <c r="Z27" s="502"/>
      <c r="AA27" s="502"/>
      <c r="AB27" s="502"/>
      <c r="AC27" s="502"/>
      <c r="AD27" s="502"/>
      <c r="AE27" s="502"/>
    </row>
    <row r="28" spans="1:31" s="503" customFormat="1" ht="89.25">
      <c r="A28" s="483">
        <v>18</v>
      </c>
      <c r="B28" s="484" t="s">
        <v>4241</v>
      </c>
      <c r="C28" s="485" t="s">
        <v>4242</v>
      </c>
      <c r="D28" s="485" t="s">
        <v>4243</v>
      </c>
      <c r="E28" s="485" t="s">
        <v>4244</v>
      </c>
      <c r="F28" s="500"/>
      <c r="G28" s="501"/>
      <c r="H28" s="501"/>
      <c r="I28" s="502"/>
      <c r="J28" s="502"/>
      <c r="K28" s="502"/>
      <c r="L28" s="502"/>
      <c r="M28" s="502"/>
      <c r="N28" s="502"/>
      <c r="O28" s="502"/>
      <c r="P28" s="502"/>
      <c r="Q28" s="502"/>
      <c r="R28" s="502"/>
      <c r="S28" s="502"/>
      <c r="T28" s="502"/>
      <c r="U28" s="502"/>
      <c r="V28" s="502"/>
      <c r="W28" s="502"/>
      <c r="X28" s="502"/>
      <c r="Y28" s="502"/>
      <c r="Z28" s="502"/>
      <c r="AA28" s="502"/>
      <c r="AB28" s="502"/>
      <c r="AC28" s="502"/>
      <c r="AD28" s="502"/>
      <c r="AE28" s="502"/>
    </row>
  </sheetData>
  <mergeCells count="7">
    <mergeCell ref="A14:A15"/>
    <mergeCell ref="B14:B15"/>
    <mergeCell ref="A6:F6"/>
    <mergeCell ref="A7:F7"/>
    <mergeCell ref="A9:A10"/>
    <mergeCell ref="B9:B10"/>
    <mergeCell ref="D9:D10"/>
  </mergeCells>
  <dataValidations count="3">
    <dataValidation type="list" allowBlank="1" showInputMessage="1" showErrorMessage="1" sqref="F9:F28" xr:uid="{5C007D61-48B9-4736-9853-AB636D8031B7}">
      <formula1>"Yes, No"</formula1>
    </dataValidation>
    <dataValidation type="list" allowBlank="1" showInputMessage="1" showErrorMessage="1" sqref="QKD26:QKD28 WVN26:WVN28 QTZ26:QTZ28 RDV26:RDV28 RNR26:RNR28 RXN26:RXN28 SHJ26:SHJ28 SRF26:SRF28 TBB26:TBB28 TKX26:TKX28 TUT26:TUT28 UEP26:UEP28 UOL26:UOL28 UYH26:UYH28 VID26:VID28 VRZ26:VRZ28 WBV26:WBV28 WLR26:WLR28 JB26:JB28 SX26:SX28 ACT26:ACT28 AMP26:AMP28 AWL26:AWL28 BGH26:BGH28 BQD26:BQD28 BZZ26:BZZ28 CJV26:CJV28 CTR26:CTR28 DDN26:DDN28 DNJ26:DNJ28 DXF26:DXF28 EHB26:EHB28 EQX26:EQX28 FAT26:FAT28 FKP26:FKP28 FUL26:FUL28 GEH26:GEH28 GOD26:GOD28 GXZ26:GXZ28 HHV26:HHV28 HRR26:HRR28 IBN26:IBN28 ILJ26:ILJ28 IVF26:IVF28 JFB26:JFB28 JOX26:JOX28 JYT26:JYT28 KIP26:KIP28 KSL26:KSL28 LCH26:LCH28 LMD26:LMD28 LVZ26:LVZ28 MFV26:MFV28 MPR26:MPR28 MZN26:MZN28 NJJ26:NJJ28 NTF26:NTF28 ODB26:ODB28 OMX26:OMX28 OWT26:OWT28 PGP26:PGP28 PQL26:PQL28 QAH26:QAH28 WVN9:WVN24 WLR9:WLR24 WBV9:WBV24 VRZ9:VRZ24 VID9:VID24 UYH9:UYH24 UOL9:UOL24 UEP9:UEP24 TUT9:TUT24 TKX9:TKX24 TBB9:TBB24 SRF9:SRF24 SHJ9:SHJ24 RXN9:RXN24 RNR9:RNR24 RDV9:RDV24 QTZ9:QTZ24 QKD9:QKD24 QAH9:QAH24 PQL9:PQL24 PGP9:PGP24 OWT9:OWT24 OMX9:OMX24 ODB9:ODB24 NTF9:NTF24 NJJ9:NJJ24 MZN9:MZN24 MPR9:MPR24 MFV9:MFV24 LVZ9:LVZ24 LMD9:LMD24 LCH9:LCH24 KSL9:KSL24 KIP9:KIP24 JYT9:JYT24 JOX9:JOX24 JFB9:JFB24 IVF9:IVF24 ILJ9:ILJ24 IBN9:IBN24 HRR9:HRR24 HHV9:HHV24 GXZ9:GXZ24 GOD9:GOD24 GEH9:GEH24 FUL9:FUL24 FKP9:FKP24 FAT9:FAT24 EQX9:EQX24 EHB9:EHB24 DXF9:DXF24 DNJ9:DNJ24 DDN9:DDN24 CTR9:CTR24 CJV9:CJV24 BZZ9:BZZ24 BQD9:BQD24 BGH9:BGH24 AWL9:AWL24 AMP9:AMP24 ACT9:ACT24 SX9:SX24 JB9:JB24" xr:uid="{A9A203FD-4942-4A35-9FE0-9007FD24BCD6}">
      <formula1>ListYesNo</formula1>
    </dataValidation>
    <dataValidation type="list" allowBlank="1" showInputMessage="1" showErrorMessage="1" sqref="E20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xr:uid="{A16C5C01-E974-4D8B-A838-C896DC69952C}">
      <formula1>ListYesNoExplain</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theme="4"/>
    <pageSetUpPr fitToPage="1"/>
  </sheetPr>
  <dimension ref="A1:J76"/>
  <sheetViews>
    <sheetView showGridLines="0" zoomScale="90" zoomScaleNormal="90" zoomScalePageLayoutView="85" workbookViewId="0">
      <selection activeCell="J10" sqref="J10"/>
    </sheetView>
  </sheetViews>
  <sheetFormatPr defaultRowHeight="14.25"/>
  <cols>
    <col min="1" max="1" width="2.625" customWidth="1"/>
    <col min="2" max="2" width="33.75" customWidth="1"/>
    <col min="3" max="3" width="31.875" customWidth="1"/>
    <col min="4" max="5" width="25.625" customWidth="1"/>
    <col min="6" max="6" width="5.625" customWidth="1"/>
    <col min="7" max="8" width="25.625" customWidth="1"/>
  </cols>
  <sheetData>
    <row r="1" spans="1:10" ht="23.25">
      <c r="A1" s="83" t="s">
        <v>617</v>
      </c>
    </row>
    <row r="2" spans="1:10" ht="20.25">
      <c r="A2" s="510" t="s">
        <v>635</v>
      </c>
      <c r="B2" s="510"/>
      <c r="C2" s="510"/>
      <c r="D2" s="510"/>
      <c r="E2" s="510"/>
      <c r="F2" s="510"/>
      <c r="G2" s="510"/>
      <c r="H2" s="510"/>
      <c r="I2" s="274"/>
      <c r="J2" s="1"/>
    </row>
    <row r="3" spans="1:10" s="275" customFormat="1" ht="20.25">
      <c r="A3" s="177" t="s">
        <v>636</v>
      </c>
      <c r="B3" s="177"/>
      <c r="C3" s="273"/>
      <c r="D3" s="273"/>
      <c r="E3" s="273"/>
      <c r="F3" s="273"/>
      <c r="G3" s="273"/>
      <c r="H3" s="273"/>
      <c r="I3" s="273"/>
      <c r="J3" s="151"/>
    </row>
    <row r="4" spans="1:10" ht="72.75" customHeight="1">
      <c r="A4" s="521" t="s">
        <v>552</v>
      </c>
      <c r="B4" s="521"/>
      <c r="C4" s="521"/>
      <c r="D4" s="521"/>
      <c r="E4" s="521"/>
      <c r="F4" s="521"/>
      <c r="G4" s="521"/>
      <c r="H4" s="521"/>
      <c r="I4" s="521"/>
      <c r="J4" s="1"/>
    </row>
    <row r="5" spans="1:10">
      <c r="B5" s="1"/>
      <c r="C5" s="522"/>
      <c r="D5" s="522"/>
      <c r="E5" s="1"/>
      <c r="F5" s="1"/>
      <c r="G5" s="1"/>
      <c r="H5" s="1"/>
      <c r="I5" s="1"/>
      <c r="J5" s="1"/>
    </row>
    <row r="6" spans="1:10">
      <c r="B6" s="393"/>
      <c r="C6" s="1"/>
      <c r="D6" s="1"/>
      <c r="E6" s="1"/>
      <c r="F6" s="1"/>
      <c r="G6" s="1"/>
      <c r="H6" s="1"/>
      <c r="I6" s="1"/>
      <c r="J6" s="1"/>
    </row>
    <row r="7" spans="1:10">
      <c r="B7" s="1"/>
      <c r="C7" s="1"/>
      <c r="D7" s="1"/>
      <c r="E7" s="1"/>
      <c r="F7" s="1"/>
      <c r="G7" s="1"/>
      <c r="H7" s="1"/>
      <c r="I7" s="1"/>
      <c r="J7" s="1"/>
    </row>
    <row r="8" spans="1:10">
      <c r="B8" s="1"/>
      <c r="C8" s="1"/>
      <c r="D8" s="1"/>
      <c r="E8" s="1"/>
      <c r="F8" s="1"/>
      <c r="G8" s="1"/>
      <c r="H8" s="1"/>
      <c r="I8" s="1"/>
      <c r="J8" s="1"/>
    </row>
    <row r="9" spans="1:10">
      <c r="B9" s="1"/>
      <c r="C9" s="1"/>
      <c r="D9" s="1"/>
      <c r="E9" s="1"/>
      <c r="F9" s="1"/>
      <c r="G9" s="1"/>
      <c r="H9" s="1"/>
      <c r="I9" s="1"/>
      <c r="J9" s="1"/>
    </row>
    <row r="10" spans="1:10">
      <c r="B10" s="1"/>
      <c r="C10" s="1"/>
      <c r="D10" s="1"/>
      <c r="E10" s="1"/>
      <c r="F10" s="1"/>
      <c r="G10" s="1"/>
      <c r="H10" s="1"/>
      <c r="I10" s="1"/>
      <c r="J10" s="1"/>
    </row>
    <row r="11" spans="1:10">
      <c r="B11" s="1"/>
      <c r="C11" s="1"/>
      <c r="D11" s="1"/>
      <c r="E11" s="1"/>
      <c r="F11" s="1"/>
      <c r="G11" s="1"/>
      <c r="H11" s="1"/>
      <c r="I11" s="1"/>
      <c r="J11" s="1"/>
    </row>
    <row r="12" spans="1:10" ht="15.75">
      <c r="B12" s="428" t="s">
        <v>4068</v>
      </c>
      <c r="C12" s="429"/>
      <c r="D12" s="430" t="s">
        <v>4069</v>
      </c>
      <c r="E12" s="430" t="s">
        <v>4069</v>
      </c>
      <c r="F12" s="1"/>
      <c r="G12" s="454" t="s">
        <v>4024</v>
      </c>
      <c r="H12" s="454" t="s">
        <v>4024</v>
      </c>
      <c r="I12" s="1"/>
      <c r="J12" s="1"/>
    </row>
    <row r="13" spans="1:10" s="140" customFormat="1" ht="15">
      <c r="B13" s="463" t="s">
        <v>4070</v>
      </c>
      <c r="C13" s="464"/>
      <c r="D13" s="430" t="s">
        <v>4071</v>
      </c>
      <c r="E13" s="431" t="s">
        <v>4072</v>
      </c>
      <c r="F13" s="151"/>
      <c r="G13" s="431" t="s">
        <v>4071</v>
      </c>
      <c r="H13" s="431" t="s">
        <v>4072</v>
      </c>
      <c r="I13" s="151"/>
      <c r="J13" s="151"/>
    </row>
    <row r="14" spans="1:10" ht="15">
      <c r="B14" s="432" t="s">
        <v>4073</v>
      </c>
      <c r="C14" s="433"/>
      <c r="D14" s="434" t="s">
        <v>4139</v>
      </c>
      <c r="E14" s="434" t="s">
        <v>4139</v>
      </c>
      <c r="F14" s="1"/>
      <c r="G14" s="455"/>
      <c r="H14" s="455"/>
      <c r="I14" s="1"/>
      <c r="J14" s="1"/>
    </row>
    <row r="15" spans="1:10" ht="15">
      <c r="B15" s="432" t="s">
        <v>4074</v>
      </c>
      <c r="C15" s="435"/>
      <c r="D15" s="436" t="s">
        <v>4075</v>
      </c>
      <c r="E15" s="436" t="s">
        <v>4075</v>
      </c>
      <c r="F15" s="1"/>
      <c r="G15" s="456"/>
      <c r="H15" s="456"/>
      <c r="I15" s="1"/>
      <c r="J15" s="1"/>
    </row>
    <row r="16" spans="1:10">
      <c r="B16" s="432" t="s">
        <v>4076</v>
      </c>
      <c r="C16" s="437"/>
      <c r="D16" s="436" t="s">
        <v>4077</v>
      </c>
      <c r="E16" s="436" t="s">
        <v>4077</v>
      </c>
      <c r="F16" s="1"/>
      <c r="G16" s="456"/>
      <c r="H16" s="456"/>
      <c r="I16" s="1"/>
      <c r="J16" s="1"/>
    </row>
    <row r="17" spans="2:10">
      <c r="B17" s="432" t="s">
        <v>4078</v>
      </c>
      <c r="C17" s="437"/>
      <c r="D17" s="436" t="s">
        <v>4079</v>
      </c>
      <c r="E17" s="436" t="s">
        <v>4079</v>
      </c>
      <c r="F17" s="1"/>
      <c r="G17" s="456"/>
      <c r="H17" s="456"/>
      <c r="I17" s="1"/>
      <c r="J17" s="1"/>
    </row>
    <row r="18" spans="2:10" ht="28.5">
      <c r="B18" s="432" t="s">
        <v>4080</v>
      </c>
      <c r="C18" s="437"/>
      <c r="D18" s="436" t="s">
        <v>4081</v>
      </c>
      <c r="E18" s="436" t="s">
        <v>4081</v>
      </c>
      <c r="F18" s="1"/>
      <c r="G18" s="456"/>
      <c r="H18" s="456"/>
      <c r="I18" s="1"/>
      <c r="J18" s="1"/>
    </row>
    <row r="19" spans="2:10">
      <c r="B19" s="432" t="s">
        <v>4082</v>
      </c>
      <c r="C19" s="437"/>
      <c r="D19" s="436"/>
      <c r="E19" s="436"/>
      <c r="F19" s="1"/>
      <c r="G19" s="456"/>
      <c r="H19" s="456"/>
      <c r="I19" s="1"/>
      <c r="J19" s="1"/>
    </row>
    <row r="20" spans="2:10">
      <c r="B20" s="438" t="s">
        <v>4083</v>
      </c>
      <c r="C20" s="437"/>
      <c r="D20" s="436">
        <v>26</v>
      </c>
      <c r="E20" s="436">
        <v>26</v>
      </c>
      <c r="F20" s="1"/>
      <c r="G20" s="456"/>
      <c r="H20" s="456"/>
      <c r="I20" s="1"/>
      <c r="J20" s="1"/>
    </row>
    <row r="21" spans="2:10" ht="15">
      <c r="B21" s="439" t="s">
        <v>4084</v>
      </c>
      <c r="C21" s="440"/>
      <c r="D21" s="441"/>
      <c r="E21" s="441"/>
      <c r="F21" s="1"/>
      <c r="G21" s="441"/>
      <c r="H21" s="441"/>
      <c r="I21" s="1"/>
      <c r="J21" s="1"/>
    </row>
    <row r="22" spans="2:10">
      <c r="B22" s="442" t="s">
        <v>4085</v>
      </c>
      <c r="C22" s="443" t="s">
        <v>4086</v>
      </c>
      <c r="D22" s="444" t="s">
        <v>4087</v>
      </c>
      <c r="E22" s="444" t="s">
        <v>4087</v>
      </c>
      <c r="F22" s="1"/>
      <c r="G22" s="461"/>
      <c r="H22" s="461"/>
      <c r="I22" s="1"/>
      <c r="J22" s="1"/>
    </row>
    <row r="23" spans="2:10">
      <c r="B23" s="445" t="s">
        <v>4085</v>
      </c>
      <c r="C23" s="446" t="s">
        <v>3992</v>
      </c>
      <c r="D23" s="447" t="s">
        <v>4087</v>
      </c>
      <c r="E23" s="447" t="s">
        <v>4087</v>
      </c>
      <c r="F23" s="1"/>
      <c r="G23" s="457"/>
      <c r="H23" s="457"/>
      <c r="I23" s="1"/>
      <c r="J23" s="1"/>
    </row>
    <row r="24" spans="2:10">
      <c r="B24" s="448" t="s">
        <v>4088</v>
      </c>
      <c r="C24" s="449" t="s">
        <v>4089</v>
      </c>
      <c r="D24" s="450" t="s">
        <v>4090</v>
      </c>
      <c r="E24" s="450" t="s">
        <v>4090</v>
      </c>
      <c r="F24" s="1"/>
      <c r="G24" s="458"/>
      <c r="H24" s="458"/>
      <c r="I24" s="1"/>
      <c r="J24" s="1"/>
    </row>
    <row r="25" spans="2:10">
      <c r="B25" s="445" t="s">
        <v>4091</v>
      </c>
      <c r="C25" s="446"/>
      <c r="D25" s="450" t="s">
        <v>4090</v>
      </c>
      <c r="E25" s="450" t="s">
        <v>4090</v>
      </c>
      <c r="F25" s="1"/>
      <c r="G25" s="458"/>
      <c r="H25" s="458"/>
      <c r="I25" s="1"/>
      <c r="J25" s="1"/>
    </row>
    <row r="26" spans="2:10">
      <c r="B26" s="448" t="s">
        <v>4092</v>
      </c>
      <c r="C26" s="449"/>
      <c r="D26" s="451">
        <v>1</v>
      </c>
      <c r="E26" s="451">
        <v>1</v>
      </c>
      <c r="F26" s="1"/>
      <c r="G26" s="459"/>
      <c r="H26" s="459"/>
      <c r="I26" s="1"/>
      <c r="J26" s="1"/>
    </row>
    <row r="27" spans="2:10">
      <c r="B27" s="445" t="s">
        <v>4093</v>
      </c>
      <c r="C27" s="446"/>
      <c r="D27" s="451">
        <v>0.8</v>
      </c>
      <c r="E27" s="451">
        <v>0.8</v>
      </c>
      <c r="F27" s="1"/>
      <c r="G27" s="459"/>
      <c r="H27" s="459"/>
      <c r="I27" s="1"/>
      <c r="J27" s="1"/>
    </row>
    <row r="28" spans="2:10">
      <c r="B28" s="448" t="s">
        <v>4094</v>
      </c>
      <c r="C28" s="449"/>
      <c r="D28" s="451">
        <v>0.5</v>
      </c>
      <c r="E28" s="451">
        <v>0.5</v>
      </c>
      <c r="F28" s="1"/>
      <c r="G28" s="459"/>
      <c r="H28" s="459"/>
      <c r="I28" s="1"/>
      <c r="J28" s="1"/>
    </row>
    <row r="29" spans="2:10">
      <c r="B29" s="445" t="s">
        <v>4095</v>
      </c>
      <c r="C29" s="446"/>
      <c r="D29" s="451">
        <v>1</v>
      </c>
      <c r="E29" s="451">
        <v>1</v>
      </c>
      <c r="F29" s="1"/>
      <c r="G29" s="459"/>
      <c r="H29" s="459"/>
      <c r="I29" s="1"/>
      <c r="J29" s="1"/>
    </row>
    <row r="30" spans="2:10">
      <c r="B30" s="445" t="s">
        <v>4096</v>
      </c>
      <c r="C30" s="446"/>
      <c r="D30" s="451">
        <v>1</v>
      </c>
      <c r="E30" s="451">
        <v>1</v>
      </c>
      <c r="F30" s="1"/>
      <c r="G30" s="459"/>
      <c r="H30" s="459"/>
      <c r="I30" s="1"/>
      <c r="J30" s="1"/>
    </row>
    <row r="31" spans="2:10">
      <c r="B31" s="445" t="s">
        <v>4097</v>
      </c>
      <c r="C31" s="446"/>
      <c r="D31" s="451">
        <v>1</v>
      </c>
      <c r="E31" s="451">
        <v>1</v>
      </c>
      <c r="F31" s="1"/>
      <c r="G31" s="459"/>
      <c r="H31" s="459"/>
      <c r="I31" s="1"/>
      <c r="J31" s="1"/>
    </row>
    <row r="32" spans="2:10">
      <c r="B32" s="445" t="s">
        <v>4098</v>
      </c>
      <c r="C32" s="446"/>
      <c r="D32" s="451">
        <v>1</v>
      </c>
      <c r="E32" s="451">
        <v>1</v>
      </c>
      <c r="F32" s="1"/>
      <c r="G32" s="459"/>
      <c r="H32" s="459"/>
      <c r="I32" s="1"/>
      <c r="J32" s="1"/>
    </row>
    <row r="33" spans="2:10">
      <c r="B33" s="445" t="s">
        <v>4099</v>
      </c>
      <c r="C33" s="446"/>
      <c r="D33" s="451"/>
      <c r="E33" s="451"/>
      <c r="F33" s="1"/>
      <c r="G33" s="459"/>
      <c r="H33" s="459"/>
      <c r="I33" s="1"/>
      <c r="J33" s="1"/>
    </row>
    <row r="34" spans="2:10">
      <c r="B34" s="445" t="s">
        <v>4100</v>
      </c>
      <c r="C34" s="446"/>
      <c r="D34" s="451"/>
      <c r="E34" s="451"/>
      <c r="F34" s="1"/>
      <c r="G34" s="459"/>
      <c r="H34" s="459"/>
      <c r="I34" s="1"/>
      <c r="J34" s="1"/>
    </row>
    <row r="35" spans="2:10">
      <c r="B35" s="445" t="s">
        <v>4101</v>
      </c>
      <c r="C35" s="446"/>
      <c r="D35" s="451">
        <v>1</v>
      </c>
      <c r="E35" s="451">
        <v>1</v>
      </c>
      <c r="F35" s="1"/>
      <c r="G35" s="459"/>
      <c r="H35" s="459"/>
      <c r="I35" s="1"/>
      <c r="J35" s="1"/>
    </row>
    <row r="36" spans="2:10">
      <c r="B36" s="445" t="s">
        <v>4102</v>
      </c>
      <c r="C36" s="446"/>
      <c r="D36" s="451"/>
      <c r="E36" s="451"/>
      <c r="F36" s="1"/>
      <c r="G36" s="459"/>
      <c r="H36" s="459"/>
      <c r="I36" s="1"/>
      <c r="J36" s="1"/>
    </row>
    <row r="37" spans="2:10">
      <c r="B37" s="445" t="s">
        <v>4103</v>
      </c>
      <c r="C37" s="446"/>
      <c r="D37" s="451">
        <v>0.8</v>
      </c>
      <c r="E37" s="451">
        <v>0.8</v>
      </c>
      <c r="F37" s="1"/>
      <c r="G37" s="459"/>
      <c r="H37" s="459"/>
      <c r="I37" s="1"/>
      <c r="J37" s="1"/>
    </row>
    <row r="38" spans="2:10">
      <c r="B38" s="445" t="s">
        <v>4104</v>
      </c>
      <c r="C38" s="446"/>
      <c r="D38" s="451">
        <v>0.8</v>
      </c>
      <c r="E38" s="451">
        <v>0.8</v>
      </c>
      <c r="F38" s="1"/>
      <c r="G38" s="459"/>
      <c r="H38" s="459"/>
      <c r="I38" s="1"/>
      <c r="J38" s="1"/>
    </row>
    <row r="39" spans="2:10">
      <c r="B39" s="445" t="s">
        <v>4105</v>
      </c>
      <c r="C39" s="446"/>
      <c r="D39" s="451">
        <v>0.8</v>
      </c>
      <c r="E39" s="451">
        <v>0.8</v>
      </c>
      <c r="G39" s="459"/>
      <c r="H39" s="459"/>
    </row>
    <row r="40" spans="2:10">
      <c r="B40" s="445" t="s">
        <v>4106</v>
      </c>
      <c r="C40" s="446"/>
      <c r="D40" s="451">
        <v>0.8</v>
      </c>
      <c r="E40" s="451">
        <v>0.8</v>
      </c>
      <c r="G40" s="459"/>
      <c r="H40" s="459"/>
    </row>
    <row r="41" spans="2:10">
      <c r="B41" s="445" t="s">
        <v>4107</v>
      </c>
      <c r="C41" s="446"/>
      <c r="D41" s="451">
        <v>0.5</v>
      </c>
      <c r="E41" s="451">
        <v>0.5</v>
      </c>
      <c r="G41" s="459"/>
      <c r="H41" s="459"/>
    </row>
    <row r="42" spans="2:10">
      <c r="B42" s="445" t="s">
        <v>4108</v>
      </c>
      <c r="C42" s="446"/>
      <c r="D42" s="451">
        <v>0.5</v>
      </c>
      <c r="E42" s="451">
        <v>0.5</v>
      </c>
      <c r="G42" s="459"/>
      <c r="H42" s="459"/>
    </row>
    <row r="43" spans="2:10">
      <c r="B43" s="445" t="s">
        <v>4109</v>
      </c>
      <c r="C43" s="446"/>
      <c r="D43" s="451">
        <v>0.5</v>
      </c>
      <c r="E43" s="451">
        <v>0.5</v>
      </c>
      <c r="G43" s="459"/>
      <c r="H43" s="459"/>
    </row>
    <row r="44" spans="2:10">
      <c r="B44" s="445" t="s">
        <v>4110</v>
      </c>
      <c r="C44" s="446"/>
      <c r="D44" s="451">
        <v>0.5</v>
      </c>
      <c r="E44" s="451">
        <v>0.5</v>
      </c>
      <c r="G44" s="459"/>
      <c r="H44" s="459"/>
    </row>
    <row r="45" spans="2:10">
      <c r="B45" s="448" t="s">
        <v>4111</v>
      </c>
      <c r="C45" s="449"/>
      <c r="D45" s="451">
        <v>0.5</v>
      </c>
      <c r="E45" s="451">
        <v>0.5</v>
      </c>
      <c r="G45" s="459"/>
      <c r="H45" s="459"/>
    </row>
    <row r="46" spans="2:10">
      <c r="B46" s="445" t="s">
        <v>4112</v>
      </c>
      <c r="C46" s="446"/>
      <c r="D46" s="450" t="s">
        <v>4113</v>
      </c>
      <c r="E46" s="450" t="s">
        <v>4113</v>
      </c>
      <c r="G46" s="458"/>
      <c r="H46" s="458"/>
    </row>
    <row r="47" spans="2:10">
      <c r="B47" s="445" t="s">
        <v>4114</v>
      </c>
      <c r="C47" s="446"/>
      <c r="D47" s="450" t="s">
        <v>4113</v>
      </c>
      <c r="E47" s="450" t="s">
        <v>4113</v>
      </c>
      <c r="G47" s="458"/>
      <c r="H47" s="458"/>
    </row>
    <row r="48" spans="2:10">
      <c r="B48" s="445" t="s">
        <v>4115</v>
      </c>
      <c r="C48" s="446"/>
      <c r="D48" s="452" t="s">
        <v>4090</v>
      </c>
      <c r="E48" s="452" t="s">
        <v>4090</v>
      </c>
      <c r="G48" s="460"/>
      <c r="H48" s="460"/>
    </row>
    <row r="49" spans="2:8">
      <c r="B49" s="448" t="s">
        <v>4116</v>
      </c>
      <c r="C49" s="449"/>
      <c r="D49" s="450">
        <v>1500</v>
      </c>
      <c r="E49" s="450">
        <v>2500</v>
      </c>
      <c r="G49" s="458"/>
      <c r="H49" s="458"/>
    </row>
    <row r="50" spans="2:8" ht="15">
      <c r="B50" s="439" t="s">
        <v>4117</v>
      </c>
      <c r="C50" s="440"/>
      <c r="D50" s="441"/>
      <c r="E50" s="441"/>
      <c r="G50" s="441"/>
      <c r="H50" s="441"/>
    </row>
    <row r="51" spans="2:8">
      <c r="B51" s="442" t="s">
        <v>4085</v>
      </c>
      <c r="C51" s="443" t="s">
        <v>4086</v>
      </c>
      <c r="D51" s="444">
        <v>50</v>
      </c>
      <c r="E51" s="444">
        <v>50</v>
      </c>
      <c r="G51" s="461"/>
      <c r="H51" s="461"/>
    </row>
    <row r="52" spans="2:8">
      <c r="B52" s="445" t="s">
        <v>4085</v>
      </c>
      <c r="C52" s="446" t="s">
        <v>3992</v>
      </c>
      <c r="D52" s="447">
        <v>100</v>
      </c>
      <c r="E52" s="447">
        <v>100</v>
      </c>
      <c r="G52" s="457"/>
      <c r="H52" s="457"/>
    </row>
    <row r="53" spans="2:8">
      <c r="B53" s="448" t="s">
        <v>4088</v>
      </c>
      <c r="C53" s="449"/>
      <c r="D53" s="450" t="s">
        <v>4118</v>
      </c>
      <c r="E53" s="450" t="s">
        <v>4118</v>
      </c>
      <c r="G53" s="458"/>
      <c r="H53" s="458"/>
    </row>
    <row r="54" spans="2:8">
      <c r="B54" s="445" t="s">
        <v>4091</v>
      </c>
      <c r="C54" s="446"/>
      <c r="D54" s="450" t="s">
        <v>4119</v>
      </c>
      <c r="E54" s="450" t="s">
        <v>4119</v>
      </c>
      <c r="G54" s="458"/>
      <c r="H54" s="458"/>
    </row>
    <row r="55" spans="2:8">
      <c r="B55" s="448" t="s">
        <v>4120</v>
      </c>
      <c r="C55" s="449"/>
      <c r="D55" s="451">
        <v>1</v>
      </c>
      <c r="E55" s="451">
        <v>1</v>
      </c>
      <c r="G55" s="459"/>
      <c r="H55" s="459"/>
    </row>
    <row r="56" spans="2:8">
      <c r="B56" s="445" t="s">
        <v>4093</v>
      </c>
      <c r="C56" s="446"/>
      <c r="D56" s="451">
        <v>0.8</v>
      </c>
      <c r="E56" s="451">
        <v>0.8</v>
      </c>
      <c r="G56" s="459"/>
      <c r="H56" s="459"/>
    </row>
    <row r="57" spans="2:8">
      <c r="B57" s="448" t="s">
        <v>4094</v>
      </c>
      <c r="C57" s="449"/>
      <c r="D57" s="451">
        <v>0.5</v>
      </c>
      <c r="E57" s="451">
        <v>0.5</v>
      </c>
      <c r="G57" s="459"/>
      <c r="H57" s="459"/>
    </row>
    <row r="58" spans="2:8">
      <c r="B58" s="445" t="s">
        <v>4110</v>
      </c>
      <c r="C58" s="446"/>
      <c r="D58" s="451">
        <v>0.5</v>
      </c>
      <c r="E58" s="451">
        <v>0.5</v>
      </c>
      <c r="G58" s="459"/>
      <c r="H58" s="459"/>
    </row>
    <row r="59" spans="2:8">
      <c r="B59" s="448" t="s">
        <v>4111</v>
      </c>
      <c r="C59" s="449"/>
      <c r="D59" s="451">
        <v>0.5</v>
      </c>
      <c r="E59" s="451">
        <v>0.5</v>
      </c>
      <c r="G59" s="459"/>
      <c r="H59" s="459"/>
    </row>
    <row r="60" spans="2:8">
      <c r="B60" s="445" t="s">
        <v>4112</v>
      </c>
      <c r="C60" s="446"/>
      <c r="D60" s="450">
        <v>2000</v>
      </c>
      <c r="E60" s="450">
        <v>2000</v>
      </c>
      <c r="G60" s="458"/>
      <c r="H60" s="458"/>
    </row>
    <row r="61" spans="2:8">
      <c r="B61" s="445" t="s">
        <v>4114</v>
      </c>
      <c r="C61" s="446"/>
      <c r="D61" s="450">
        <v>2000</v>
      </c>
      <c r="E61" s="450">
        <v>2000</v>
      </c>
      <c r="G61" s="458"/>
      <c r="H61" s="458"/>
    </row>
    <row r="62" spans="2:8">
      <c r="B62" s="445" t="s">
        <v>4115</v>
      </c>
      <c r="C62" s="446"/>
      <c r="D62" s="452" t="s">
        <v>4090</v>
      </c>
      <c r="E62" s="452" t="s">
        <v>4090</v>
      </c>
      <c r="G62" s="460"/>
      <c r="H62" s="460"/>
    </row>
    <row r="63" spans="2:8">
      <c r="B63" s="448" t="s">
        <v>4116</v>
      </c>
      <c r="C63" s="449"/>
      <c r="D63" s="450">
        <v>1500</v>
      </c>
      <c r="E63" s="450">
        <v>2500</v>
      </c>
      <c r="G63" s="458"/>
      <c r="H63" s="458"/>
    </row>
    <row r="64" spans="2:8">
      <c r="B64" s="448" t="s">
        <v>4121</v>
      </c>
      <c r="C64" s="449"/>
      <c r="D64" s="453" t="s">
        <v>4122</v>
      </c>
      <c r="E64" s="453" t="s">
        <v>4122</v>
      </c>
      <c r="G64" s="462"/>
      <c r="H64" s="462"/>
    </row>
    <row r="65" spans="2:8" ht="15">
      <c r="B65" s="439" t="s">
        <v>4123</v>
      </c>
      <c r="C65" s="440"/>
      <c r="D65" s="441"/>
      <c r="E65" s="441"/>
      <c r="G65" s="441"/>
      <c r="H65" s="441"/>
    </row>
    <row r="66" spans="2:8">
      <c r="B66" s="448" t="s">
        <v>4124</v>
      </c>
      <c r="C66" s="449"/>
      <c r="D66" s="450" t="s">
        <v>4125</v>
      </c>
      <c r="E66" s="450" t="s">
        <v>4125</v>
      </c>
      <c r="G66" s="458"/>
      <c r="H66" s="458"/>
    </row>
    <row r="67" spans="2:8">
      <c r="B67" s="445" t="s">
        <v>4126</v>
      </c>
      <c r="C67" s="446"/>
      <c r="D67" s="450"/>
      <c r="E67" s="450"/>
      <c r="G67" s="458"/>
      <c r="H67" s="458"/>
    </row>
    <row r="68" spans="2:8">
      <c r="B68" s="448" t="s">
        <v>4127</v>
      </c>
      <c r="C68" s="449"/>
      <c r="D68" s="450"/>
      <c r="E68" s="450"/>
      <c r="G68" s="458"/>
      <c r="H68" s="458"/>
    </row>
    <row r="69" spans="2:8">
      <c r="B69" s="445" t="s">
        <v>168</v>
      </c>
      <c r="C69" s="446"/>
      <c r="D69" s="450" t="s">
        <v>4128</v>
      </c>
      <c r="E69" s="450" t="s">
        <v>4128</v>
      </c>
      <c r="G69" s="458"/>
      <c r="H69" s="458"/>
    </row>
    <row r="70" spans="2:8">
      <c r="B70" s="445" t="s">
        <v>4129</v>
      </c>
      <c r="C70" s="446"/>
      <c r="D70" s="450" t="s">
        <v>4128</v>
      </c>
      <c r="E70" s="450" t="s">
        <v>4128</v>
      </c>
      <c r="G70" s="458"/>
      <c r="H70" s="458"/>
    </row>
    <row r="71" spans="2:8">
      <c r="B71" s="445" t="s">
        <v>4130</v>
      </c>
      <c r="C71" s="446"/>
      <c r="D71" s="450" t="s">
        <v>4131</v>
      </c>
      <c r="E71" s="450" t="s">
        <v>4131</v>
      </c>
      <c r="G71" s="458"/>
      <c r="H71" s="458"/>
    </row>
    <row r="72" spans="2:8" ht="15">
      <c r="B72" s="439" t="s">
        <v>4132</v>
      </c>
      <c r="C72" s="440"/>
      <c r="D72" s="441"/>
      <c r="E72" s="441"/>
      <c r="G72" s="441"/>
      <c r="H72" s="441"/>
    </row>
    <row r="73" spans="2:8">
      <c r="B73" s="448" t="s">
        <v>4133</v>
      </c>
      <c r="C73" s="449"/>
      <c r="D73" s="450"/>
      <c r="E73" s="450"/>
      <c r="G73" s="458"/>
      <c r="H73" s="458"/>
    </row>
    <row r="74" spans="2:8">
      <c r="B74" s="445" t="s">
        <v>4134</v>
      </c>
      <c r="C74" s="446"/>
      <c r="D74" s="450" t="s">
        <v>4135</v>
      </c>
      <c r="E74" s="450" t="s">
        <v>4135</v>
      </c>
      <c r="G74" s="458"/>
      <c r="H74" s="458"/>
    </row>
    <row r="75" spans="2:8">
      <c r="B75" s="448" t="s">
        <v>4136</v>
      </c>
      <c r="C75" s="449"/>
      <c r="D75" s="450" t="s">
        <v>4137</v>
      </c>
      <c r="E75" s="450" t="s">
        <v>4137</v>
      </c>
      <c r="G75" s="458"/>
      <c r="H75" s="458"/>
    </row>
    <row r="76" spans="2:8">
      <c r="B76" s="445" t="s">
        <v>4138</v>
      </c>
      <c r="C76" s="446"/>
      <c r="D76" s="450"/>
      <c r="E76" s="450"/>
      <c r="G76" s="458"/>
      <c r="H76" s="458"/>
    </row>
  </sheetData>
  <mergeCells count="6">
    <mergeCell ref="A4:I4"/>
    <mergeCell ref="C5:D5"/>
    <mergeCell ref="A2:B2"/>
    <mergeCell ref="C2:D2"/>
    <mergeCell ref="E2:F2"/>
    <mergeCell ref="G2:H2"/>
  </mergeCells>
  <phoneticPr fontId="13" type="noConversion"/>
  <pageMargins left="0.7" right="0.7" top="0.75" bottom="0.75" header="0.3" footer="0.3"/>
  <pageSetup scale="44" orientation="landscape" r:id="rId1"/>
  <headerFooter>
    <oddFooter>&amp;LFCPS Dental Request for Proposal RFP 17MISC5&amp;C&amp;A&amp;R&amp;P</oddFooter>
  </headerFooter>
  <drawing r:id="rId2"/>
  <legacyDrawing r:id="rId3"/>
  <legacyDrawingHF r:id="rId4"/>
  <oleObjects>
    <mc:AlternateContent xmlns:mc="http://schemas.openxmlformats.org/markup-compatibility/2006">
      <mc:Choice Requires="x14">
        <oleObject progId="Acrobat Document" dvAspect="DVASPECT_ICON" shapeId="9217" r:id="rId5">
          <objectPr defaultSize="0" r:id="rId6">
            <anchor moveWithCells="1">
              <from>
                <xdr:col>1</xdr:col>
                <xdr:colOff>0</xdr:colOff>
                <xdr:row>5</xdr:row>
                <xdr:rowOff>0</xdr:rowOff>
              </from>
              <to>
                <xdr:col>1</xdr:col>
                <xdr:colOff>914400</xdr:colOff>
                <xdr:row>8</xdr:row>
                <xdr:rowOff>142875</xdr:rowOff>
              </to>
            </anchor>
          </objectPr>
        </oleObject>
      </mc:Choice>
      <mc:Fallback>
        <oleObject progId="Acrobat Document" dvAspect="DVASPECT_ICON" shapeId="9217" r:id="rId5"/>
      </mc:Fallback>
    </mc:AlternateContent>
    <mc:AlternateContent xmlns:mc="http://schemas.openxmlformats.org/markup-compatibility/2006">
      <mc:Choice Requires="x14">
        <oleObject progId="Acrobat Document" dvAspect="DVASPECT_ICON" shapeId="9218" r:id="rId7">
          <objectPr defaultSize="0" r:id="rId8">
            <anchor moveWithCells="1">
              <from>
                <xdr:col>1</xdr:col>
                <xdr:colOff>1323975</xdr:colOff>
                <xdr:row>5</xdr:row>
                <xdr:rowOff>9525</xdr:rowOff>
              </from>
              <to>
                <xdr:col>1</xdr:col>
                <xdr:colOff>2238375</xdr:colOff>
                <xdr:row>8</xdr:row>
                <xdr:rowOff>152400</xdr:rowOff>
              </to>
            </anchor>
          </objectPr>
        </oleObject>
      </mc:Choice>
      <mc:Fallback>
        <oleObject progId="Acrobat Document" dvAspect="DVASPECT_ICON" shapeId="9218" r:id="rId7"/>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19</vt:i4>
      </vt:variant>
    </vt:vector>
  </HeadingPairs>
  <TitlesOfParts>
    <vt:vector size="40" baseType="lpstr">
      <vt:lpstr>Table of Contents</vt:lpstr>
      <vt:lpstr>TECHNICAL PROPOSAL</vt:lpstr>
      <vt:lpstr>Requirements &amp; Proposal Info.</vt:lpstr>
      <vt:lpstr>Objectives</vt:lpstr>
      <vt:lpstr>Dental General Questionnaire</vt:lpstr>
      <vt:lpstr>Reporting Requirements</vt:lpstr>
      <vt:lpstr>Performance Guarantee Implement</vt:lpstr>
      <vt:lpstr>Performance Guarantee OnGoing</vt:lpstr>
      <vt:lpstr>Plan Design</vt:lpstr>
      <vt:lpstr>Provider Disruption</vt:lpstr>
      <vt:lpstr>GeoAccess Specifications</vt:lpstr>
      <vt:lpstr>Census</vt:lpstr>
      <vt:lpstr>FINANCIAL PROPOSAL</vt:lpstr>
      <vt:lpstr>Claims and Enrollment</vt:lpstr>
      <vt:lpstr>Dental ASO Fee Worksheet </vt:lpstr>
      <vt:lpstr>Carrier Instructions</vt:lpstr>
      <vt:lpstr>Comparative Charges -Network 1</vt:lpstr>
      <vt:lpstr>Comparative Charges -Network 2</vt:lpstr>
      <vt:lpstr>Network Discounts - Network 1</vt:lpstr>
      <vt:lpstr>Network Discounts - Network 2</vt:lpstr>
      <vt:lpstr>Binding Prop. Acknowledge</vt:lpstr>
      <vt:lpstr>'Dental General Questionnaire'!_Toc236795011</vt:lpstr>
      <vt:lpstr>'Dental General Questionnaire'!_Toc271873044</vt:lpstr>
      <vt:lpstr>'Dental General Questionnaire'!_Toc271873045</vt:lpstr>
      <vt:lpstr>'Dental General Questionnaire'!_Toc271873048</vt:lpstr>
      <vt:lpstr>'Dental General Questionnaire'!_Toc271873049</vt:lpstr>
      <vt:lpstr>'Dental General Questionnaire'!_Toc271873050</vt:lpstr>
      <vt:lpstr>'Dental General Questionnaire'!_Toc271873051</vt:lpstr>
      <vt:lpstr>'Dental General Questionnaire'!_Toc271873052</vt:lpstr>
      <vt:lpstr>'Dental General Questionnaire'!_Toc271873054</vt:lpstr>
      <vt:lpstr>'Dental General Questionnaire'!_Toc272246243</vt:lpstr>
      <vt:lpstr>'Comparative Charges -Network 1'!Print_Area</vt:lpstr>
      <vt:lpstr>'Comparative Charges -Network 2'!Print_Area</vt:lpstr>
      <vt:lpstr>'Dental General Questionnaire'!Print_Area</vt:lpstr>
      <vt:lpstr>'Network Discounts - Network 1'!Print_Area</vt:lpstr>
      <vt:lpstr>'Network Discounts - Network 2'!Print_Area</vt:lpstr>
      <vt:lpstr>'Requirements &amp; Proposal Info.'!Print_Area</vt:lpstr>
      <vt:lpstr>'Comparative Charges -Network 1'!Print_Titles</vt:lpstr>
      <vt:lpstr>'Comparative Charges -Network 2'!Print_Titles</vt:lpstr>
      <vt:lpstr>'Provider Disruption'!Print_Titles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rgalie</dc:creator>
  <cp:lastModifiedBy>Greeley, Staci L</cp:lastModifiedBy>
  <cp:lastPrinted>2021-12-06T15:26:41Z</cp:lastPrinted>
  <dcterms:created xsi:type="dcterms:W3CDTF">2010-08-10T15:58:13Z</dcterms:created>
  <dcterms:modified xsi:type="dcterms:W3CDTF">2021-12-06T15:30:25Z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38f1469a-2c2a-4aee-b92b-090d4c5468ff_Enabled">
    <vt:lpwstr>true</vt:lpwstr>
  </property>
  <property fmtid="{D5CDD505-2E9C-101B-9397-08002B2CF9AE}" pid="5" name="MSIP_Label_38f1469a-2c2a-4aee-b92b-090d4c5468ff_SetDate">
    <vt:lpwstr>2021-11-01T12:25:28Z</vt:lpwstr>
  </property>
  <property fmtid="{D5CDD505-2E9C-101B-9397-08002B2CF9AE}" pid="6" name="MSIP_Label_38f1469a-2c2a-4aee-b92b-090d4c5468ff_Method">
    <vt:lpwstr>Standard</vt:lpwstr>
  </property>
  <property fmtid="{D5CDD505-2E9C-101B-9397-08002B2CF9AE}" pid="7" name="MSIP_Label_38f1469a-2c2a-4aee-b92b-090d4c5468ff_Name">
    <vt:lpwstr>Confidential - Unmarked</vt:lpwstr>
  </property>
  <property fmtid="{D5CDD505-2E9C-101B-9397-08002B2CF9AE}" pid="8" name="MSIP_Label_38f1469a-2c2a-4aee-b92b-090d4c5468ff_SiteId">
    <vt:lpwstr>2a6e6092-73e4-4752-b1a5-477a17f5056d</vt:lpwstr>
  </property>
  <property fmtid="{D5CDD505-2E9C-101B-9397-08002B2CF9AE}" pid="9" name="MSIP_Label_38f1469a-2c2a-4aee-b92b-090d4c5468ff_ActionId">
    <vt:lpwstr>3b04aee3-3541-4ca0-bace-261bc916112c</vt:lpwstr>
  </property>
  <property fmtid="{D5CDD505-2E9C-101B-9397-08002B2CF9AE}" pid="10" name="MSIP_Label_38f1469a-2c2a-4aee-b92b-090d4c5468ff_ContentBits">
    <vt:lpwstr>0</vt:lpwstr>
  </property>
</Properties>
</file>